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IP III Document Coordination\Web Posting\"/>
    </mc:Choice>
  </mc:AlternateContent>
  <bookViews>
    <workbookView xWindow="0" yWindow="0" windowWidth="20490" windowHeight="7620"/>
  </bookViews>
  <sheets>
    <sheet name="Hampton Roads PDC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49" i="1" l="1"/>
  <c r="G48" i="1"/>
  <c r="G45" i="1"/>
  <c r="G44" i="1"/>
  <c r="G43" i="1"/>
  <c r="G39" i="1"/>
  <c r="G38" i="1"/>
  <c r="G37" i="1"/>
  <c r="G36" i="1"/>
  <c r="G35" i="1"/>
  <c r="G33" i="1"/>
  <c r="G32" i="1"/>
  <c r="G30" i="1"/>
  <c r="G29" i="1"/>
  <c r="G28" i="1"/>
  <c r="G27" i="1"/>
  <c r="G21" i="1"/>
  <c r="G20" i="1"/>
  <c r="G19" i="1"/>
  <c r="G18" i="1"/>
  <c r="G17" i="1"/>
  <c r="G16" i="1"/>
  <c r="G15" i="1"/>
  <c r="G14" i="1"/>
  <c r="G11" i="1"/>
  <c r="G10" i="1"/>
  <c r="G9" i="1"/>
  <c r="G8" i="1"/>
  <c r="G7" i="1"/>
  <c r="G4" i="1"/>
</calcChain>
</file>

<file path=xl/comments1.xml><?xml version="1.0" encoding="utf-8"?>
<comments xmlns="http://schemas.openxmlformats.org/spreadsheetml/2006/main">
  <authors>
    <author>JDM</author>
    <author>Katherine Filippino</author>
  </authors>
  <commentList>
    <comment ref="D3" authorId="0" shapeId="0">
      <text>
        <r>
          <rPr>
            <b/>
            <sz val="9"/>
            <color indexed="81"/>
            <rFont val="Tahoma"/>
            <family val="2"/>
          </rPr>
          <t>2017 Progress BMPs.  These are the practices reported and credited on the ground as of June 30, 2017.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This represents the level of BMPs called for in the WIP 2 applied to 2025 land use conditions.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</rPr>
          <t>These are the units available in 2025 on which to apply the BMPs.  WIP 3 level can not exceed this amount.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This is the level of BMP implementation you propose for WIP 3.  It should be somewhere between "2017" and "2025 available" and collectively will need to achieve a similar level of reductions.</t>
        </r>
      </text>
    </comment>
    <comment ref="D44" authorId="1" shapeId="0">
      <text>
        <r>
          <rPr>
            <b/>
            <sz val="9"/>
            <color indexed="81"/>
            <rFont val="Tahoma"/>
            <family val="2"/>
          </rPr>
          <t>Katherine Filippino:</t>
        </r>
        <r>
          <rPr>
            <sz val="9"/>
            <color indexed="81"/>
            <rFont val="Tahoma"/>
            <family val="2"/>
          </rPr>
          <t xml:space="preserve">
CAST 2017 progress says 366</t>
        </r>
      </text>
    </comment>
  </commentList>
</comments>
</file>

<file path=xl/sharedStrings.xml><?xml version="1.0" encoding="utf-8"?>
<sst xmlns="http://schemas.openxmlformats.org/spreadsheetml/2006/main" count="170" uniqueCount="73">
  <si>
    <t>Non-Annual BMPs are cumulative through time</t>
  </si>
  <si>
    <t>Annual BMPs are for just 2025</t>
  </si>
  <si>
    <t>LAPG BMPs (grey background are Annual BMPs)</t>
  </si>
  <si>
    <t>Unit</t>
  </si>
  <si>
    <t>WIP 2</t>
  </si>
  <si>
    <t>2025 Available</t>
  </si>
  <si>
    <t>WIP 3</t>
  </si>
  <si>
    <t>Notes</t>
  </si>
  <si>
    <t>Advanced Grey Infrastructure Nutrient Discovery Program (IDDE)</t>
  </si>
  <si>
    <t>acres</t>
  </si>
  <si>
    <t>Bioretention/raingardens - A/B soils</t>
  </si>
  <si>
    <t>Bioretention/raingardens - C/D soils</t>
  </si>
  <si>
    <t>Bioswale</t>
  </si>
  <si>
    <t>Dirt &amp; Gravel Road Erosion &amp; Sediment Control</t>
  </si>
  <si>
    <t>feet</t>
  </si>
  <si>
    <t>Dirt &amp; Gravel Road Erosion &amp; Sediment Control - Outlets</t>
  </si>
  <si>
    <t>Dry Detention Ponds and Hydrodynamic Structures</t>
  </si>
  <si>
    <t>Dry Extended Detention Ponds</t>
  </si>
  <si>
    <t>Erosion and Sediment Control Level 1</t>
  </si>
  <si>
    <t>Erosion and Sediment Control Level 2</t>
  </si>
  <si>
    <t>Erosion and Sediment Control Level 3</t>
  </si>
  <si>
    <t>Filtering Practices</t>
  </si>
  <si>
    <t>Floating Treatment Wetland 10% Coverage of Pond</t>
  </si>
  <si>
    <t>Floating Treatment Wetland 20% Coverage of Pond</t>
  </si>
  <si>
    <t>Floating Treatment Wetland 30% Coverage of Pond</t>
  </si>
  <si>
    <t>Floating Treatment Wetland 40% Coverage of Pond</t>
  </si>
  <si>
    <t>Floating Treatment Wetland 50% Coverage of Pond</t>
  </si>
  <si>
    <t>Forest Buffer</t>
  </si>
  <si>
    <t>Forest Planting</t>
  </si>
  <si>
    <t>Impervious Surface Reduction</t>
  </si>
  <si>
    <t>Infiltration</t>
  </si>
  <si>
    <t>Nutrient Management Plan</t>
  </si>
  <si>
    <t>Permeable Pavement</t>
  </si>
  <si>
    <t>Storm Drain Cleaning</t>
  </si>
  <si>
    <t>pounds</t>
  </si>
  <si>
    <t>N/A</t>
  </si>
  <si>
    <t>Stormwater Performance Standard-Runoff Reduction</t>
  </si>
  <si>
    <t>Stormwater Performance Standard-Stormwater Treatment</t>
  </si>
  <si>
    <t>Street Cleaning</t>
  </si>
  <si>
    <t>Tree Planting - Canopy</t>
  </si>
  <si>
    <t>Vegetated Open Channels - A/B</t>
  </si>
  <si>
    <t>Vegetated Open Channels - C/D soils</t>
  </si>
  <si>
    <t>Wet Ponds and Wetlands/Constructed Wetlands</t>
  </si>
  <si>
    <t>Ag Shoreline Management</t>
  </si>
  <si>
    <t>Algal Flow-way  Non-Tidal Monitored</t>
  </si>
  <si>
    <t>Algal Flow-way Non-Tidal</t>
  </si>
  <si>
    <t>Algal Flow-way Tidal</t>
  </si>
  <si>
    <t>Algal Flow-way Tidal Monitored</t>
  </si>
  <si>
    <t>Urban Shoreline Management</t>
  </si>
  <si>
    <t>Urban Stream Restoration</t>
  </si>
  <si>
    <t>Wetland Enhancement</t>
  </si>
  <si>
    <t>Wetland Rehabilitation</t>
  </si>
  <si>
    <t>Septic Connection</t>
  </si>
  <si>
    <t>systems</t>
  </si>
  <si>
    <t>Septic Denitrification-Conventional</t>
  </si>
  <si>
    <t>Septic Denitrification-Enhanced</t>
  </si>
  <si>
    <t>Septic Pumping</t>
  </si>
  <si>
    <t>Septic Secondary Treatment Conventional</t>
  </si>
  <si>
    <t>Septic Secondary Treatment Enhanced</t>
  </si>
  <si>
    <t>Agricultural Conservation Policy</t>
  </si>
  <si>
    <t>County</t>
  </si>
  <si>
    <t>All</t>
  </si>
  <si>
    <t>Forest Conservation Policy</t>
  </si>
  <si>
    <t>Growth Management Policy</t>
  </si>
  <si>
    <t>Hampton Roads PDC</t>
  </si>
  <si>
    <t>Sector</t>
  </si>
  <si>
    <t>Developed</t>
  </si>
  <si>
    <t>Natural</t>
  </si>
  <si>
    <t>Septic</t>
  </si>
  <si>
    <t>Growth</t>
  </si>
  <si>
    <t>MTDs</t>
  </si>
  <si>
    <t>Oyster Reef Restoration</t>
  </si>
  <si>
    <t xml:space="preserve">Planning BMPs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</si>
</sst>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00000%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rgb="FF95B3D7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2" applyNumberFormat="1" applyFont="1"/>
    <xf numFmtId="0" fontId="3" fillId="0" borderId="0" xfId="0" applyFont="1"/>
    <xf numFmtId="0" fontId="0" fillId="0" borderId="0" xfId="0" applyFont="1"/>
    <xf numFmtId="0" fontId="2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4" fillId="0" borderId="0" xfId="0" applyFont="1"/>
    <xf numFmtId="165" fontId="4" fillId="0" borderId="0" xfId="0" applyNumberFormat="1" applyFont="1"/>
    <xf numFmtId="165" fontId="0" fillId="0" borderId="0" xfId="0" applyNumberFormat="1"/>
    <xf numFmtId="0" fontId="0" fillId="0" borderId="0" xfId="0" applyAlignment="1">
      <alignment wrapText="1"/>
    </xf>
    <xf numFmtId="1" fontId="0" fillId="0" borderId="0" xfId="0" applyNumberFormat="1"/>
    <xf numFmtId="0" fontId="4" fillId="4" borderId="0" xfId="0" applyFont="1" applyFill="1"/>
    <xf numFmtId="165" fontId="0" fillId="0" borderId="0" xfId="1" applyNumberFormat="1" applyFont="1"/>
    <xf numFmtId="165" fontId="5" fillId="0" borderId="0" xfId="1" applyNumberFormat="1" applyFont="1" applyFill="1"/>
    <xf numFmtId="0" fontId="0" fillId="3" borderId="0" xfId="0" applyFill="1"/>
    <xf numFmtId="0" fontId="4" fillId="0" borderId="2" xfId="0" applyFont="1" applyBorder="1"/>
    <xf numFmtId="3" fontId="0" fillId="0" borderId="0" xfId="0" applyNumberFormat="1" applyFill="1"/>
    <xf numFmtId="165" fontId="0" fillId="0" borderId="0" xfId="0" applyNumberFormat="1" applyFill="1"/>
    <xf numFmtId="165" fontId="4" fillId="0" borderId="0" xfId="0" applyNumberFormat="1" applyFont="1" applyFill="1"/>
    <xf numFmtId="1" fontId="0" fillId="0" borderId="0" xfId="0" applyNumberFormat="1" applyFill="1"/>
    <xf numFmtId="165" fontId="0" fillId="0" borderId="0" xfId="1" applyNumberFormat="1" applyFont="1" applyFill="1"/>
    <xf numFmtId="0" fontId="0" fillId="0" borderId="0" xfId="0" applyFill="1"/>
    <xf numFmtId="0" fontId="4" fillId="3" borderId="0" xfId="0" applyFont="1" applyFill="1"/>
    <xf numFmtId="0" fontId="0" fillId="3" borderId="0" xfId="0" applyFill="1" applyAlignment="1">
      <alignment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6"/>
  <sheetViews>
    <sheetView tabSelected="1" workbookViewId="0">
      <pane xSplit="2" ySplit="3" topLeftCell="C29" activePane="bottomRight" state="frozen"/>
      <selection pane="topRight" activeCell="C1" sqref="C1"/>
      <selection pane="bottomLeft" activeCell="A4" sqref="A4"/>
      <selection pane="bottomRight" activeCell="C56" sqref="C56:H56"/>
    </sheetView>
  </sheetViews>
  <sheetFormatPr defaultRowHeight="15" x14ac:dyDescent="0.25"/>
  <cols>
    <col min="1" max="1" width="23" bestFit="1" customWidth="1"/>
    <col min="2" max="2" width="54.42578125" bestFit="1" customWidth="1"/>
    <col min="6" max="6" width="13.42578125" customWidth="1"/>
    <col min="7" max="7" width="9.140625" bestFit="1" customWidth="1"/>
    <col min="8" max="8" width="19.28515625" customWidth="1"/>
  </cols>
  <sheetData>
    <row r="1" spans="1:8" ht="18.75" x14ac:dyDescent="0.3">
      <c r="A1" s="2" t="s">
        <v>64</v>
      </c>
      <c r="C1" t="s">
        <v>0</v>
      </c>
      <c r="G1" s="1"/>
    </row>
    <row r="2" spans="1:8" ht="18.75" x14ac:dyDescent="0.3">
      <c r="B2" s="2"/>
      <c r="C2" s="3" t="s">
        <v>1</v>
      </c>
      <c r="D2" s="4"/>
      <c r="E2" s="4"/>
      <c r="F2" s="4"/>
    </row>
    <row r="3" spans="1:8" x14ac:dyDescent="0.25">
      <c r="A3" s="5" t="s">
        <v>65</v>
      </c>
      <c r="B3" s="5" t="s">
        <v>2</v>
      </c>
      <c r="C3" s="5" t="s">
        <v>3</v>
      </c>
      <c r="D3" s="6">
        <v>2017</v>
      </c>
      <c r="E3" s="6" t="s">
        <v>4</v>
      </c>
      <c r="F3" s="6" t="s">
        <v>5</v>
      </c>
      <c r="G3" s="6" t="s">
        <v>6</v>
      </c>
      <c r="H3" s="6" t="s">
        <v>7</v>
      </c>
    </row>
    <row r="4" spans="1:8" x14ac:dyDescent="0.25">
      <c r="A4" s="7" t="s">
        <v>66</v>
      </c>
      <c r="B4" s="7" t="s">
        <v>8</v>
      </c>
      <c r="C4" s="7" t="s">
        <v>9</v>
      </c>
      <c r="D4" s="8">
        <v>0</v>
      </c>
      <c r="E4" s="8">
        <v>0</v>
      </c>
      <c r="F4" s="8">
        <v>51568</v>
      </c>
      <c r="G4" s="9">
        <f>D4</f>
        <v>0</v>
      </c>
      <c r="H4" s="10"/>
    </row>
    <row r="5" spans="1:8" ht="25.9" customHeight="1" x14ac:dyDescent="0.25">
      <c r="A5" s="7" t="s">
        <v>66</v>
      </c>
      <c r="B5" s="7" t="s">
        <v>10</v>
      </c>
      <c r="C5" s="7" t="s">
        <v>9</v>
      </c>
      <c r="D5" s="8">
        <v>173</v>
      </c>
      <c r="E5" s="8">
        <v>2052</v>
      </c>
      <c r="F5" s="8">
        <v>105117</v>
      </c>
      <c r="G5">
        <v>173</v>
      </c>
      <c r="H5" s="10"/>
    </row>
    <row r="6" spans="1:8" x14ac:dyDescent="0.25">
      <c r="A6" s="7" t="s">
        <v>66</v>
      </c>
      <c r="B6" s="7" t="s">
        <v>11</v>
      </c>
      <c r="C6" s="7" t="s">
        <v>9</v>
      </c>
      <c r="D6" s="8">
        <v>21</v>
      </c>
      <c r="E6" s="8">
        <v>0</v>
      </c>
      <c r="F6" s="8">
        <v>62432</v>
      </c>
      <c r="G6">
        <v>338</v>
      </c>
      <c r="H6" s="10"/>
    </row>
    <row r="7" spans="1:8" ht="21" customHeight="1" x14ac:dyDescent="0.25">
      <c r="A7" s="7" t="s">
        <v>66</v>
      </c>
      <c r="B7" s="7" t="s">
        <v>12</v>
      </c>
      <c r="C7" s="7" t="s">
        <v>9</v>
      </c>
      <c r="D7" s="8">
        <v>103</v>
      </c>
      <c r="E7" s="8">
        <v>0</v>
      </c>
      <c r="F7" s="8">
        <v>79912</v>
      </c>
      <c r="G7" s="11">
        <f>D7+268</f>
        <v>371</v>
      </c>
      <c r="H7" s="10"/>
    </row>
    <row r="8" spans="1:8" x14ac:dyDescent="0.25">
      <c r="A8" s="7" t="s">
        <v>66</v>
      </c>
      <c r="B8" s="12" t="s">
        <v>13</v>
      </c>
      <c r="C8" s="7" t="s">
        <v>14</v>
      </c>
      <c r="D8" s="8">
        <v>0</v>
      </c>
      <c r="E8" s="8">
        <v>38</v>
      </c>
      <c r="F8" s="8">
        <v>12344</v>
      </c>
      <c r="G8" s="9">
        <f>D8</f>
        <v>0</v>
      </c>
      <c r="H8" s="10"/>
    </row>
    <row r="9" spans="1:8" x14ac:dyDescent="0.25">
      <c r="A9" s="7" t="s">
        <v>66</v>
      </c>
      <c r="B9" s="7" t="s">
        <v>15</v>
      </c>
      <c r="C9" s="7" t="s">
        <v>14</v>
      </c>
      <c r="D9" s="8">
        <v>0</v>
      </c>
      <c r="E9" s="8">
        <v>93</v>
      </c>
      <c r="F9" s="8">
        <v>6172</v>
      </c>
      <c r="G9" s="9">
        <f>D9</f>
        <v>0</v>
      </c>
      <c r="H9" s="10"/>
    </row>
    <row r="10" spans="1:8" ht="18" customHeight="1" x14ac:dyDescent="0.25">
      <c r="A10" s="7" t="s">
        <v>66</v>
      </c>
      <c r="B10" s="7" t="s">
        <v>16</v>
      </c>
      <c r="C10" s="7" t="s">
        <v>9</v>
      </c>
      <c r="D10" s="8">
        <v>585</v>
      </c>
      <c r="E10" s="8">
        <v>3914</v>
      </c>
      <c r="F10" s="8">
        <v>79965</v>
      </c>
      <c r="G10" s="13">
        <f>D10+4274</f>
        <v>4859</v>
      </c>
      <c r="H10" s="10"/>
    </row>
    <row r="11" spans="1:8" x14ac:dyDescent="0.25">
      <c r="A11" s="7" t="s">
        <v>66</v>
      </c>
      <c r="B11" s="7" t="s">
        <v>17</v>
      </c>
      <c r="C11" s="7" t="s">
        <v>9</v>
      </c>
      <c r="D11" s="8">
        <v>2643</v>
      </c>
      <c r="E11" s="8">
        <v>7558</v>
      </c>
      <c r="F11" s="8">
        <v>79965</v>
      </c>
      <c r="G11" s="13">
        <f>D11</f>
        <v>2643</v>
      </c>
      <c r="H11" s="10"/>
    </row>
    <row r="12" spans="1:8" ht="103.9" customHeight="1" x14ac:dyDescent="0.25">
      <c r="A12" s="7" t="s">
        <v>66</v>
      </c>
      <c r="B12" s="12" t="s">
        <v>18</v>
      </c>
      <c r="C12" s="7" t="s">
        <v>9</v>
      </c>
      <c r="D12" s="8">
        <v>6394</v>
      </c>
      <c r="E12" s="8">
        <v>1389</v>
      </c>
      <c r="F12" s="8">
        <v>1503</v>
      </c>
      <c r="G12" s="17">
        <v>0</v>
      </c>
      <c r="H12" s="10"/>
    </row>
    <row r="13" spans="1:8" x14ac:dyDescent="0.25">
      <c r="A13" s="7" t="s">
        <v>66</v>
      </c>
      <c r="B13" s="12" t="s">
        <v>19</v>
      </c>
      <c r="C13" s="7" t="s">
        <v>9</v>
      </c>
      <c r="D13" s="8">
        <v>0</v>
      </c>
      <c r="E13" s="8">
        <v>0</v>
      </c>
      <c r="F13" s="8">
        <v>1503</v>
      </c>
      <c r="G13" s="17">
        <v>4034</v>
      </c>
      <c r="H13" s="10"/>
    </row>
    <row r="14" spans="1:8" x14ac:dyDescent="0.25">
      <c r="A14" s="7" t="s">
        <v>66</v>
      </c>
      <c r="B14" s="12" t="s">
        <v>20</v>
      </c>
      <c r="C14" s="7" t="s">
        <v>9</v>
      </c>
      <c r="D14" s="8">
        <v>0</v>
      </c>
      <c r="E14" s="8">
        <v>0</v>
      </c>
      <c r="F14" s="8">
        <v>1503</v>
      </c>
      <c r="G14" s="18">
        <f t="shared" ref="G14:G21" si="0">D14</f>
        <v>0</v>
      </c>
      <c r="H14" s="10"/>
    </row>
    <row r="15" spans="1:8" x14ac:dyDescent="0.25">
      <c r="A15" s="7" t="s">
        <v>66</v>
      </c>
      <c r="B15" s="7" t="s">
        <v>21</v>
      </c>
      <c r="C15" s="7" t="s">
        <v>9</v>
      </c>
      <c r="D15" s="8">
        <v>26</v>
      </c>
      <c r="E15" s="8">
        <v>4153</v>
      </c>
      <c r="F15" s="8">
        <v>79965</v>
      </c>
      <c r="G15" s="18">
        <f t="shared" si="0"/>
        <v>26</v>
      </c>
      <c r="H15" s="10"/>
    </row>
    <row r="16" spans="1:8" x14ac:dyDescent="0.25">
      <c r="A16" s="7" t="s">
        <v>66</v>
      </c>
      <c r="B16" s="7" t="s">
        <v>22</v>
      </c>
      <c r="C16" s="7" t="s">
        <v>9</v>
      </c>
      <c r="D16" s="8">
        <v>0</v>
      </c>
      <c r="E16" s="8">
        <v>0</v>
      </c>
      <c r="F16" s="8">
        <v>79965</v>
      </c>
      <c r="G16" s="18">
        <f t="shared" si="0"/>
        <v>0</v>
      </c>
      <c r="H16" s="10"/>
    </row>
    <row r="17" spans="1:8" x14ac:dyDescent="0.25">
      <c r="A17" s="7" t="s">
        <v>66</v>
      </c>
      <c r="B17" s="7" t="s">
        <v>23</v>
      </c>
      <c r="C17" s="7" t="s">
        <v>9</v>
      </c>
      <c r="D17" s="8">
        <v>0</v>
      </c>
      <c r="E17" s="8">
        <v>0</v>
      </c>
      <c r="F17" s="8">
        <v>79965</v>
      </c>
      <c r="G17" s="18">
        <f t="shared" si="0"/>
        <v>0</v>
      </c>
      <c r="H17" s="10"/>
    </row>
    <row r="18" spans="1:8" x14ac:dyDescent="0.25">
      <c r="A18" s="7" t="s">
        <v>66</v>
      </c>
      <c r="B18" s="7" t="s">
        <v>24</v>
      </c>
      <c r="C18" s="7" t="s">
        <v>9</v>
      </c>
      <c r="D18" s="8">
        <v>0</v>
      </c>
      <c r="E18" s="8">
        <v>0</v>
      </c>
      <c r="F18" s="8">
        <v>79965</v>
      </c>
      <c r="G18" s="18">
        <f t="shared" si="0"/>
        <v>0</v>
      </c>
      <c r="H18" s="10"/>
    </row>
    <row r="19" spans="1:8" x14ac:dyDescent="0.25">
      <c r="A19" s="7" t="s">
        <v>66</v>
      </c>
      <c r="B19" s="7" t="s">
        <v>25</v>
      </c>
      <c r="C19" s="7" t="s">
        <v>9</v>
      </c>
      <c r="D19" s="8">
        <v>0</v>
      </c>
      <c r="E19" s="8">
        <v>0</v>
      </c>
      <c r="F19" s="8">
        <v>79965</v>
      </c>
      <c r="G19" s="18">
        <f t="shared" si="0"/>
        <v>0</v>
      </c>
      <c r="H19" s="10"/>
    </row>
    <row r="20" spans="1:8" x14ac:dyDescent="0.25">
      <c r="A20" s="7" t="s">
        <v>66</v>
      </c>
      <c r="B20" s="7" t="s">
        <v>26</v>
      </c>
      <c r="C20" s="7" t="s">
        <v>9</v>
      </c>
      <c r="D20" s="8">
        <v>0</v>
      </c>
      <c r="E20" s="8">
        <v>0</v>
      </c>
      <c r="F20" s="8">
        <v>79965</v>
      </c>
      <c r="G20" s="18">
        <f t="shared" si="0"/>
        <v>0</v>
      </c>
      <c r="H20" s="10"/>
    </row>
    <row r="21" spans="1:8" x14ac:dyDescent="0.25">
      <c r="A21" s="7" t="s">
        <v>66</v>
      </c>
      <c r="B21" s="7" t="s">
        <v>27</v>
      </c>
      <c r="C21" s="7" t="s">
        <v>9</v>
      </c>
      <c r="D21" s="8">
        <v>0</v>
      </c>
      <c r="E21" s="8">
        <v>156</v>
      </c>
      <c r="F21" s="8">
        <v>31994</v>
      </c>
      <c r="G21" s="18">
        <f t="shared" si="0"/>
        <v>0</v>
      </c>
      <c r="H21" s="10"/>
    </row>
    <row r="22" spans="1:8" x14ac:dyDescent="0.25">
      <c r="A22" s="7" t="s">
        <v>66</v>
      </c>
      <c r="B22" s="7" t="s">
        <v>28</v>
      </c>
      <c r="C22" s="7" t="s">
        <v>9</v>
      </c>
      <c r="D22" s="8">
        <v>2</v>
      </c>
      <c r="E22" s="8">
        <v>39</v>
      </c>
      <c r="F22" s="8">
        <v>31994</v>
      </c>
      <c r="G22" s="18">
        <v>7</v>
      </c>
      <c r="H22" s="10"/>
    </row>
    <row r="23" spans="1:8" ht="17.45" customHeight="1" x14ac:dyDescent="0.25">
      <c r="A23" s="7" t="s">
        <v>66</v>
      </c>
      <c r="B23" s="7" t="s">
        <v>29</v>
      </c>
      <c r="C23" s="7" t="s">
        <v>9</v>
      </c>
      <c r="D23" s="8">
        <v>6</v>
      </c>
      <c r="E23" s="8">
        <v>1935</v>
      </c>
      <c r="F23" s="8">
        <v>29457</v>
      </c>
      <c r="G23" s="19">
        <v>10</v>
      </c>
      <c r="H23" s="10"/>
    </row>
    <row r="24" spans="1:8" ht="15.6" customHeight="1" x14ac:dyDescent="0.25">
      <c r="A24" s="7" t="s">
        <v>66</v>
      </c>
      <c r="B24" s="7" t="s">
        <v>30</v>
      </c>
      <c r="C24" s="7" t="s">
        <v>9</v>
      </c>
      <c r="D24" s="8">
        <v>287</v>
      </c>
      <c r="E24" s="8">
        <v>4018</v>
      </c>
      <c r="F24" s="8">
        <v>159868</v>
      </c>
      <c r="G24" s="20">
        <v>594</v>
      </c>
      <c r="H24" s="10"/>
    </row>
    <row r="25" spans="1:8" ht="16.149999999999999" customHeight="1" x14ac:dyDescent="0.25">
      <c r="A25" s="7" t="s">
        <v>66</v>
      </c>
      <c r="B25" s="12" t="s">
        <v>31</v>
      </c>
      <c r="C25" s="7" t="s">
        <v>9</v>
      </c>
      <c r="D25" s="8">
        <v>748</v>
      </c>
      <c r="E25" s="8">
        <v>25846</v>
      </c>
      <c r="F25" s="8">
        <v>51568</v>
      </c>
      <c r="G25" s="19">
        <v>2748</v>
      </c>
      <c r="H25" s="10"/>
    </row>
    <row r="26" spans="1:8" x14ac:dyDescent="0.25">
      <c r="A26" s="7" t="s">
        <v>66</v>
      </c>
      <c r="B26" s="7" t="s">
        <v>32</v>
      </c>
      <c r="C26" s="7" t="s">
        <v>9</v>
      </c>
      <c r="D26" s="8">
        <v>20</v>
      </c>
      <c r="E26" s="8">
        <v>4</v>
      </c>
      <c r="F26" s="8">
        <v>258127</v>
      </c>
      <c r="G26" s="18">
        <v>20</v>
      </c>
      <c r="H26" s="10"/>
    </row>
    <row r="27" spans="1:8" x14ac:dyDescent="0.25">
      <c r="A27" s="7" t="s">
        <v>66</v>
      </c>
      <c r="B27" s="12" t="s">
        <v>33</v>
      </c>
      <c r="C27" s="7" t="s">
        <v>34</v>
      </c>
      <c r="D27" s="8">
        <v>0</v>
      </c>
      <c r="E27" s="8">
        <v>0</v>
      </c>
      <c r="F27" s="8" t="s">
        <v>35</v>
      </c>
      <c r="G27" s="18">
        <f t="shared" ref="G27:G30" si="1">D27</f>
        <v>0</v>
      </c>
      <c r="H27" s="10"/>
    </row>
    <row r="28" spans="1:8" x14ac:dyDescent="0.25">
      <c r="A28" s="7" t="s">
        <v>66</v>
      </c>
      <c r="B28" s="7" t="s">
        <v>36</v>
      </c>
      <c r="C28" s="7" t="s">
        <v>9</v>
      </c>
      <c r="D28" s="8">
        <v>17</v>
      </c>
      <c r="E28" s="8">
        <v>0</v>
      </c>
      <c r="F28" s="8">
        <v>79962</v>
      </c>
      <c r="G28" s="18">
        <f t="shared" si="1"/>
        <v>17</v>
      </c>
      <c r="H28" s="10"/>
    </row>
    <row r="29" spans="1:8" x14ac:dyDescent="0.25">
      <c r="A29" s="7" t="s">
        <v>66</v>
      </c>
      <c r="B29" s="7" t="s">
        <v>37</v>
      </c>
      <c r="C29" s="7" t="s">
        <v>9</v>
      </c>
      <c r="D29" s="8">
        <v>235</v>
      </c>
      <c r="E29" s="8">
        <v>0</v>
      </c>
      <c r="F29" s="8">
        <v>79891</v>
      </c>
      <c r="G29" s="18">
        <f t="shared" si="1"/>
        <v>235</v>
      </c>
      <c r="H29" s="10"/>
    </row>
    <row r="30" spans="1:8" x14ac:dyDescent="0.25">
      <c r="A30" s="7" t="s">
        <v>66</v>
      </c>
      <c r="B30" s="12" t="s">
        <v>38</v>
      </c>
      <c r="C30" s="7" t="s">
        <v>9</v>
      </c>
      <c r="D30" s="8">
        <v>0</v>
      </c>
      <c r="E30" s="8">
        <v>598</v>
      </c>
      <c r="F30" s="8">
        <v>12564</v>
      </c>
      <c r="G30" s="18">
        <f t="shared" si="1"/>
        <v>0</v>
      </c>
      <c r="H30" s="10"/>
    </row>
    <row r="31" spans="1:8" ht="18.600000000000001" customHeight="1" x14ac:dyDescent="0.25">
      <c r="A31" s="7" t="s">
        <v>66</v>
      </c>
      <c r="B31" s="7" t="s">
        <v>39</v>
      </c>
      <c r="C31" s="7" t="s">
        <v>9</v>
      </c>
      <c r="D31" s="8">
        <v>0</v>
      </c>
      <c r="E31" s="8">
        <v>0</v>
      </c>
      <c r="F31" s="8">
        <v>39910</v>
      </c>
      <c r="G31" s="19">
        <v>31.3</v>
      </c>
      <c r="H31" s="10"/>
    </row>
    <row r="32" spans="1:8" x14ac:dyDescent="0.25">
      <c r="A32" s="7" t="s">
        <v>66</v>
      </c>
      <c r="B32" s="7" t="s">
        <v>40</v>
      </c>
      <c r="C32" s="7" t="s">
        <v>9</v>
      </c>
      <c r="D32" s="8">
        <v>101</v>
      </c>
      <c r="E32" s="8">
        <v>98</v>
      </c>
      <c r="F32" s="8">
        <v>137706</v>
      </c>
      <c r="G32" s="18">
        <f t="shared" ref="G32:G33" si="2">D32</f>
        <v>101</v>
      </c>
      <c r="H32" s="10"/>
    </row>
    <row r="33" spans="1:8" x14ac:dyDescent="0.25">
      <c r="A33" s="7" t="s">
        <v>66</v>
      </c>
      <c r="B33" s="7" t="s">
        <v>41</v>
      </c>
      <c r="C33" s="7" t="s">
        <v>9</v>
      </c>
      <c r="D33" s="8">
        <v>14</v>
      </c>
      <c r="E33" s="8">
        <v>0</v>
      </c>
      <c r="F33" s="8">
        <v>40130</v>
      </c>
      <c r="G33" s="18">
        <f t="shared" si="2"/>
        <v>14</v>
      </c>
      <c r="H33" s="10"/>
    </row>
    <row r="34" spans="1:8" x14ac:dyDescent="0.25">
      <c r="A34" s="16" t="s">
        <v>66</v>
      </c>
      <c r="B34" s="7" t="s">
        <v>42</v>
      </c>
      <c r="C34" s="7" t="s">
        <v>9</v>
      </c>
      <c r="D34" s="8">
        <v>15502</v>
      </c>
      <c r="E34" s="8">
        <v>7761</v>
      </c>
      <c r="F34" s="8">
        <v>79965</v>
      </c>
      <c r="G34" s="14">
        <v>23599</v>
      </c>
      <c r="H34" s="10"/>
    </row>
    <row r="35" spans="1:8" x14ac:dyDescent="0.25">
      <c r="A35" s="7" t="s">
        <v>67</v>
      </c>
      <c r="B35" s="7" t="s">
        <v>43</v>
      </c>
      <c r="C35" s="7" t="s">
        <v>14</v>
      </c>
      <c r="D35" s="8">
        <v>0</v>
      </c>
      <c r="E35" s="8">
        <v>0</v>
      </c>
      <c r="F35" s="8">
        <v>7891039</v>
      </c>
      <c r="G35" s="18">
        <f t="shared" ref="G35:G39" si="3">D35</f>
        <v>0</v>
      </c>
      <c r="H35" s="10"/>
    </row>
    <row r="36" spans="1:8" x14ac:dyDescent="0.25">
      <c r="A36" s="7" t="s">
        <v>67</v>
      </c>
      <c r="B36" s="7" t="s">
        <v>44</v>
      </c>
      <c r="C36" s="7" t="s">
        <v>34</v>
      </c>
      <c r="D36" s="8">
        <v>0</v>
      </c>
      <c r="E36" s="8">
        <v>0</v>
      </c>
      <c r="F36" s="8" t="s">
        <v>35</v>
      </c>
      <c r="G36" s="18">
        <f t="shared" si="3"/>
        <v>0</v>
      </c>
      <c r="H36" s="10"/>
    </row>
    <row r="37" spans="1:8" x14ac:dyDescent="0.25">
      <c r="A37" s="7" t="s">
        <v>67</v>
      </c>
      <c r="B37" s="7" t="s">
        <v>45</v>
      </c>
      <c r="C37" s="7" t="s">
        <v>9</v>
      </c>
      <c r="D37" s="8">
        <v>0</v>
      </c>
      <c r="E37" s="8">
        <v>0</v>
      </c>
      <c r="F37" s="8">
        <v>79965</v>
      </c>
      <c r="G37" s="18">
        <f t="shared" si="3"/>
        <v>0</v>
      </c>
      <c r="H37" s="10"/>
    </row>
    <row r="38" spans="1:8" x14ac:dyDescent="0.25">
      <c r="A38" s="7" t="s">
        <v>67</v>
      </c>
      <c r="B38" s="7" t="s">
        <v>46</v>
      </c>
      <c r="C38" s="7" t="s">
        <v>9</v>
      </c>
      <c r="D38" s="8">
        <v>0</v>
      </c>
      <c r="E38" s="8">
        <v>0</v>
      </c>
      <c r="F38" s="8">
        <v>79965</v>
      </c>
      <c r="G38" s="18">
        <f t="shared" si="3"/>
        <v>0</v>
      </c>
      <c r="H38" s="10"/>
    </row>
    <row r="39" spans="1:8" x14ac:dyDescent="0.25">
      <c r="A39" s="7" t="s">
        <v>67</v>
      </c>
      <c r="B39" s="7" t="s">
        <v>47</v>
      </c>
      <c r="C39" s="7" t="s">
        <v>34</v>
      </c>
      <c r="D39" s="8">
        <v>0</v>
      </c>
      <c r="E39" s="8">
        <v>0</v>
      </c>
      <c r="F39" s="8" t="s">
        <v>35</v>
      </c>
      <c r="G39" s="18">
        <f t="shared" si="3"/>
        <v>0</v>
      </c>
      <c r="H39" s="10"/>
    </row>
    <row r="40" spans="1:8" x14ac:dyDescent="0.25">
      <c r="A40" s="7" t="s">
        <v>67</v>
      </c>
      <c r="B40" s="7" t="s">
        <v>48</v>
      </c>
      <c r="C40" s="7" t="s">
        <v>14</v>
      </c>
      <c r="D40" s="8">
        <v>29313</v>
      </c>
      <c r="E40" s="8">
        <v>1219</v>
      </c>
      <c r="F40" s="8">
        <v>7891039</v>
      </c>
      <c r="G40" s="21">
        <v>33333</v>
      </c>
      <c r="H40" s="10"/>
    </row>
    <row r="41" spans="1:8" x14ac:dyDescent="0.25">
      <c r="A41" s="7" t="s">
        <v>67</v>
      </c>
      <c r="B41" s="7" t="s">
        <v>49</v>
      </c>
      <c r="C41" s="7" t="s">
        <v>14</v>
      </c>
      <c r="D41" s="8">
        <v>0</v>
      </c>
      <c r="E41" s="8">
        <v>4712</v>
      </c>
      <c r="F41" s="8">
        <v>5075794</v>
      </c>
      <c r="G41" s="19">
        <v>31101</v>
      </c>
      <c r="H41" s="10"/>
    </row>
    <row r="42" spans="1:8" x14ac:dyDescent="0.25">
      <c r="A42" s="7" t="s">
        <v>67</v>
      </c>
      <c r="B42" s="7" t="s">
        <v>50</v>
      </c>
      <c r="C42" s="7" t="s">
        <v>9</v>
      </c>
      <c r="D42" s="8">
        <v>0</v>
      </c>
      <c r="E42" s="8">
        <v>0</v>
      </c>
      <c r="F42" s="8">
        <v>32224</v>
      </c>
      <c r="G42" s="22">
        <v>334.07</v>
      </c>
      <c r="H42" s="10"/>
    </row>
    <row r="43" spans="1:8" x14ac:dyDescent="0.25">
      <c r="A43" s="16" t="s">
        <v>67</v>
      </c>
      <c r="B43" s="7" t="s">
        <v>51</v>
      </c>
      <c r="C43" s="7" t="s">
        <v>9</v>
      </c>
      <c r="D43" s="8">
        <v>0</v>
      </c>
      <c r="E43" s="8">
        <v>0</v>
      </c>
      <c r="F43" s="8">
        <v>32224</v>
      </c>
      <c r="G43" s="18">
        <f t="shared" ref="G43" si="4">D43</f>
        <v>0</v>
      </c>
      <c r="H43" s="10"/>
    </row>
    <row r="44" spans="1:8" x14ac:dyDescent="0.25">
      <c r="A44" s="7" t="s">
        <v>68</v>
      </c>
      <c r="B44" s="7" t="s">
        <v>52</v>
      </c>
      <c r="C44" s="7" t="s">
        <v>53</v>
      </c>
      <c r="D44" s="8">
        <v>162</v>
      </c>
      <c r="E44" s="8">
        <v>1356</v>
      </c>
      <c r="F44" s="8">
        <v>10945</v>
      </c>
      <c r="G44" s="19">
        <f>D44+2450</f>
        <v>2612</v>
      </c>
      <c r="H44" s="10"/>
    </row>
    <row r="45" spans="1:8" x14ac:dyDescent="0.25">
      <c r="A45" s="7" t="s">
        <v>68</v>
      </c>
      <c r="B45" s="7" t="s">
        <v>54</v>
      </c>
      <c r="C45" s="7" t="s">
        <v>53</v>
      </c>
      <c r="D45" s="8">
        <v>63</v>
      </c>
      <c r="E45" s="8">
        <v>2407</v>
      </c>
      <c r="F45" s="8">
        <v>9919</v>
      </c>
      <c r="G45" s="18">
        <f t="shared" ref="G45" si="5">D45</f>
        <v>63</v>
      </c>
      <c r="H45" s="10"/>
    </row>
    <row r="46" spans="1:8" x14ac:dyDescent="0.25">
      <c r="A46" s="7" t="s">
        <v>68</v>
      </c>
      <c r="B46" s="7" t="s">
        <v>55</v>
      </c>
      <c r="C46" s="7" t="s">
        <v>53</v>
      </c>
      <c r="D46" s="8">
        <v>9</v>
      </c>
      <c r="E46" s="8">
        <v>0</v>
      </c>
      <c r="F46" s="8">
        <v>9590</v>
      </c>
      <c r="G46" s="18">
        <v>339</v>
      </c>
      <c r="H46" s="10"/>
    </row>
    <row r="47" spans="1:8" ht="59.45" customHeight="1" x14ac:dyDescent="0.25">
      <c r="A47" s="7" t="s">
        <v>68</v>
      </c>
      <c r="B47" s="12" t="s">
        <v>56</v>
      </c>
      <c r="C47" s="7" t="s">
        <v>53</v>
      </c>
      <c r="D47" s="8">
        <v>35</v>
      </c>
      <c r="E47" s="8">
        <v>2021</v>
      </c>
      <c r="F47" s="8">
        <v>9919</v>
      </c>
      <c r="G47" s="21">
        <v>3615</v>
      </c>
      <c r="H47" s="10"/>
    </row>
    <row r="48" spans="1:8" x14ac:dyDescent="0.25">
      <c r="A48" s="7" t="s">
        <v>68</v>
      </c>
      <c r="B48" s="7" t="s">
        <v>57</v>
      </c>
      <c r="C48" s="7" t="s">
        <v>53</v>
      </c>
      <c r="D48" s="8">
        <v>169</v>
      </c>
      <c r="E48" s="8">
        <v>0</v>
      </c>
      <c r="F48" s="8">
        <v>9919</v>
      </c>
      <c r="G48" s="18">
        <f t="shared" ref="G48:G49" si="6">D48</f>
        <v>169</v>
      </c>
      <c r="H48" s="10"/>
    </row>
    <row r="49" spans="1:8" x14ac:dyDescent="0.25">
      <c r="A49" s="16" t="s">
        <v>68</v>
      </c>
      <c r="B49" s="7" t="s">
        <v>58</v>
      </c>
      <c r="C49" s="7" t="s">
        <v>53</v>
      </c>
      <c r="D49" s="8">
        <v>24</v>
      </c>
      <c r="E49" s="8">
        <v>0</v>
      </c>
      <c r="F49" s="8">
        <v>9919</v>
      </c>
      <c r="G49" s="18">
        <f t="shared" si="6"/>
        <v>24</v>
      </c>
      <c r="H49" s="10"/>
    </row>
    <row r="50" spans="1:8" x14ac:dyDescent="0.25">
      <c r="A50" t="s">
        <v>69</v>
      </c>
      <c r="B50" s="10" t="s">
        <v>59</v>
      </c>
      <c r="C50" t="s">
        <v>60</v>
      </c>
      <c r="D50" s="9">
        <v>0</v>
      </c>
      <c r="E50" s="9">
        <v>0</v>
      </c>
      <c r="F50" t="s">
        <v>61</v>
      </c>
    </row>
    <row r="51" spans="1:8" x14ac:dyDescent="0.25">
      <c r="A51" t="s">
        <v>69</v>
      </c>
      <c r="B51" s="10" t="s">
        <v>62</v>
      </c>
      <c r="C51" t="s">
        <v>60</v>
      </c>
      <c r="D51" s="9">
        <v>0</v>
      </c>
      <c r="E51" s="9">
        <v>0</v>
      </c>
      <c r="F51" t="s">
        <v>61</v>
      </c>
    </row>
    <row r="52" spans="1:8" x14ac:dyDescent="0.25">
      <c r="A52" t="s">
        <v>69</v>
      </c>
      <c r="B52" s="10" t="s">
        <v>63</v>
      </c>
      <c r="C52" t="s">
        <v>60</v>
      </c>
      <c r="D52" s="9">
        <v>0</v>
      </c>
      <c r="E52" s="9">
        <v>0</v>
      </c>
      <c r="F52" t="s">
        <v>61</v>
      </c>
    </row>
    <row r="53" spans="1:8" x14ac:dyDescent="0.25">
      <c r="A53" t="s">
        <v>72</v>
      </c>
    </row>
    <row r="54" spans="1:8" x14ac:dyDescent="0.25">
      <c r="A54" s="23" t="s">
        <v>66</v>
      </c>
      <c r="B54" s="15" t="s">
        <v>70</v>
      </c>
      <c r="C54" s="23" t="s">
        <v>9</v>
      </c>
      <c r="D54" s="15"/>
      <c r="E54" s="15"/>
      <c r="F54" s="15"/>
      <c r="G54" s="15">
        <v>400</v>
      </c>
      <c r="H54" s="15"/>
    </row>
    <row r="55" spans="1:8" x14ac:dyDescent="0.25">
      <c r="A55" s="15" t="s">
        <v>67</v>
      </c>
      <c r="B55" s="24" t="s">
        <v>71</v>
      </c>
      <c r="C55" s="15" t="s">
        <v>9</v>
      </c>
      <c r="D55" s="15"/>
      <c r="E55" s="15"/>
      <c r="F55" s="15"/>
      <c r="G55" s="15">
        <v>80</v>
      </c>
      <c r="H55" s="15"/>
    </row>
    <row r="56" spans="1:8" x14ac:dyDescent="0.25">
      <c r="D56" s="9"/>
      <c r="E56" s="9"/>
      <c r="G56" s="9"/>
      <c r="H56" s="9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Hampton Roads PDC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HRPDC_WIP_LAPG_BMPs</dc:title>
  <dc:creator>Katherine Filippino</dc:creator>
  <cp:keywords>wip,pdc</cp:keywords>
  <cp:lastModifiedBy>VITA Program</cp:lastModifiedBy>
  <dcterms:created xsi:type="dcterms:W3CDTF">2018-10-05T19:30:54Z</dcterms:created>
  <dcterms:modified xsi:type="dcterms:W3CDTF">2019-02-07T00:42:18Z</dcterms:modified>
</cp:coreProperties>
</file>