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28800" windowHeight="12300" tabRatio="763" firstSheet="1" activeTab="1"/>
  </bookViews>
  <sheets>
    <sheet name="LAPG Loads" sheetId="7" r:id="rId1"/>
    <sheet name="LAPG BMPs" sheetId="1" r:id="rId2"/>
    <sheet name="PDC 11 WIP IIII -Scenario B" sheetId="10" r:id="rId3"/>
    <sheet name="PDC 11 WIP IIII -Scenario A" sheetId="11" r:id="rId4"/>
    <sheet name="PDC 1 WIP Programmatic Template" sheetId="8" r:id="rId5"/>
    <sheet name="BMPDefinitions" sheetId="5" r:id="rId6"/>
  </sheets>
  <definedNames>
    <definedName name="_xlnm.Print_Area" localSheetId="5">BMPDefinitions!$A$1:$F$97</definedName>
    <definedName name="_xlnm.Print_Area" localSheetId="1">'LAPG BMPs'!$A$1:$I$24</definedName>
    <definedName name="_xlnm.Print_Area" localSheetId="4">'PDC 1 WIP Programmatic Template'!$A:$E</definedName>
    <definedName name="_xlnm.Print_Titles" localSheetId="5">BMPDefinitions!$1:$1</definedName>
    <definedName name="_xlnm.Print_Titles" localSheetId="1">'LAPG BMPs'!$3:$3</definedName>
    <definedName name="_xlnm.Print_Titles" localSheetId="4">'PDC 1 WIP Programmatic Template'!$7:$7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3" i="11" l="1"/>
  <c r="U32" i="11"/>
  <c r="O32" i="11"/>
  <c r="U31" i="11"/>
  <c r="O31" i="11"/>
  <c r="U30" i="11"/>
  <c r="O30" i="11"/>
  <c r="U29" i="11"/>
  <c r="O29" i="11"/>
  <c r="U28" i="11"/>
  <c r="O28" i="11"/>
  <c r="U27" i="11"/>
  <c r="O27" i="11"/>
  <c r="U26" i="11"/>
  <c r="O26" i="11"/>
  <c r="U25" i="11"/>
  <c r="O25" i="11"/>
  <c r="U24" i="11"/>
  <c r="O24" i="11"/>
  <c r="U23" i="11"/>
  <c r="O23" i="11"/>
  <c r="U22" i="11"/>
  <c r="O22" i="11"/>
  <c r="U21" i="11"/>
  <c r="O21" i="11"/>
  <c r="U20" i="11"/>
  <c r="O20" i="11"/>
  <c r="U19" i="11"/>
  <c r="O19" i="11"/>
  <c r="U18" i="11"/>
  <c r="O18" i="11"/>
  <c r="O17" i="11"/>
  <c r="U16" i="11"/>
  <c r="O16" i="11"/>
  <c r="U15" i="11"/>
  <c r="O15" i="11"/>
  <c r="U14" i="11"/>
  <c r="O14" i="11"/>
  <c r="U13" i="11"/>
  <c r="O13" i="11"/>
  <c r="U12" i="11"/>
  <c r="O12" i="11"/>
  <c r="U11" i="11"/>
  <c r="O11" i="11"/>
  <c r="U10" i="11"/>
  <c r="O10" i="11"/>
  <c r="U9" i="11"/>
  <c r="O9" i="11"/>
  <c r="U8" i="11"/>
  <c r="O8" i="11"/>
  <c r="U7" i="11"/>
  <c r="O7" i="11"/>
  <c r="U6" i="11"/>
  <c r="O6" i="11"/>
  <c r="U5" i="11"/>
  <c r="O5" i="11"/>
  <c r="U4" i="11"/>
  <c r="O4" i="11"/>
  <c r="U32" i="10" l="1"/>
  <c r="U31" i="10"/>
  <c r="U30" i="10"/>
  <c r="U29" i="10"/>
  <c r="U28" i="10"/>
  <c r="U27" i="10"/>
  <c r="U26" i="10"/>
  <c r="U25" i="10"/>
  <c r="U24" i="10"/>
  <c r="U23" i="10"/>
  <c r="U22" i="10"/>
  <c r="U21" i="10"/>
  <c r="U20" i="10"/>
  <c r="U19" i="10"/>
  <c r="U18" i="10"/>
  <c r="U16" i="10"/>
  <c r="U15" i="10"/>
  <c r="U14" i="10"/>
  <c r="U13" i="10"/>
  <c r="U12" i="10"/>
  <c r="U11" i="10"/>
  <c r="U10" i="10"/>
  <c r="U9" i="10"/>
  <c r="U8" i="10"/>
  <c r="U7" i="10"/>
  <c r="U6" i="10"/>
  <c r="U5" i="10"/>
  <c r="U4" i="10"/>
  <c r="O8"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7" i="10"/>
  <c r="O6" i="10"/>
  <c r="O5" i="10"/>
  <c r="O4" i="10"/>
  <c r="G16" i="7" l="1"/>
  <c r="F16" i="7"/>
  <c r="D16" i="7"/>
  <c r="C16" i="7"/>
  <c r="G10" i="7"/>
  <c r="F10" i="7"/>
  <c r="D10" i="7"/>
  <c r="C10" i="7"/>
  <c r="H15" i="7"/>
  <c r="E15" i="7"/>
  <c r="H14" i="7"/>
  <c r="E14" i="7"/>
  <c r="H9" i="7"/>
  <c r="E9" i="7"/>
  <c r="H8" i="7"/>
  <c r="E8" i="7"/>
  <c r="H7" i="7"/>
  <c r="E7" i="7"/>
  <c r="H16" i="7" l="1"/>
  <c r="E16" i="7"/>
  <c r="H10" i="7"/>
  <c r="E10" i="7"/>
</calcChain>
</file>

<file path=xl/comments1.xml><?xml version="1.0" encoding="utf-8"?>
<comments xmlns="http://schemas.openxmlformats.org/spreadsheetml/2006/main">
  <authors>
    <author>JDM</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H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List>
</comments>
</file>

<file path=xl/comments2.xml><?xml version="1.0" encoding="utf-8"?>
<comments xmlns="http://schemas.openxmlformats.org/spreadsheetml/2006/main">
  <authors>
    <author>Rebecca V'lent Lassiter</author>
    <author>Davis-Martin, James (DCR)</author>
  </authors>
  <commentList>
    <comment ref="A7" authorId="0" shapeId="0">
      <text>
        <r>
          <rPr>
            <b/>
            <sz val="8"/>
            <color indexed="81"/>
            <rFont val="Tahoma"/>
            <family val="2"/>
          </rPr>
          <t>Measures or strategies that result in BMP implementation that will meet Phase III goals.</t>
        </r>
      </text>
    </comment>
    <comment ref="B7" authorId="0" shapeId="0">
      <text>
        <r>
          <rPr>
            <b/>
            <sz val="8"/>
            <color indexed="81"/>
            <rFont val="Tahoma"/>
            <family val="2"/>
          </rPr>
          <t>What is the implementation goal of the programmatic action and how will it be measured? (Number of acres treated, % land cover applied to, target date for completion, etc.)</t>
        </r>
      </text>
    </comment>
    <comment ref="C7" authorId="1" shapeId="0">
      <text>
        <r>
          <rPr>
            <b/>
            <sz val="8"/>
            <color indexed="81"/>
            <rFont val="Tahoma"/>
            <family val="2"/>
          </rPr>
          <t xml:space="preserve">Identify gaps and resources needed to complete programmatic action, such as increased funding, additional local staff, technical assistance from State Agency staff, etc. </t>
        </r>
      </text>
    </comment>
    <comment ref="D7" authorId="0" shapeId="0">
      <text>
        <r>
          <rPr>
            <b/>
            <sz val="8"/>
            <color indexed="81"/>
            <rFont val="Tahoma"/>
            <family val="2"/>
          </rPr>
          <t>Other benefits that can be achieved hrough implementation of the programmatic action, such as improved local water quality,  maintainance of groundwater recharge rate, economic development opportunities, etc.</t>
        </r>
        <r>
          <rPr>
            <sz val="8"/>
            <color indexed="81"/>
            <rFont val="Tahoma"/>
            <family val="2"/>
          </rPr>
          <t xml:space="preserve">
</t>
        </r>
      </text>
    </comment>
    <comment ref="E7" authorId="0" shapeId="0">
      <text>
        <r>
          <rPr>
            <b/>
            <sz val="8"/>
            <color indexed="81"/>
            <rFont val="Tahoma"/>
            <family val="2"/>
          </rPr>
          <t>If the legal authority to implement the programmatic action  does not exist, describe revisions that will need to be made to statutory and regulatory authorities.</t>
        </r>
      </text>
    </comment>
  </commentList>
</comments>
</file>

<file path=xl/sharedStrings.xml><?xml version="1.0" encoding="utf-8"?>
<sst xmlns="http://schemas.openxmlformats.org/spreadsheetml/2006/main" count="1338" uniqueCount="435">
  <si>
    <t>Nitrogen</t>
  </si>
  <si>
    <t>Phosphorus</t>
  </si>
  <si>
    <t>LAPG Loads</t>
  </si>
  <si>
    <t>WIP 2</t>
  </si>
  <si>
    <t>Reduction</t>
  </si>
  <si>
    <t xml:space="preserve">Developed </t>
  </si>
  <si>
    <t>Natural</t>
  </si>
  <si>
    <t>Septic</t>
  </si>
  <si>
    <t xml:space="preserve">Grand Total </t>
  </si>
  <si>
    <t>Regulated Loads</t>
  </si>
  <si>
    <t>Wastewater</t>
  </si>
  <si>
    <t>Grand Total</t>
  </si>
  <si>
    <t>Sector</t>
  </si>
  <si>
    <t>LAPG BMPs (grey background are Annual BMPs)</t>
  </si>
  <si>
    <t>Unit</t>
  </si>
  <si>
    <t>2025 Available</t>
  </si>
  <si>
    <t>WIP 3</t>
  </si>
  <si>
    <t>Notes</t>
  </si>
  <si>
    <t>Developed</t>
  </si>
  <si>
    <t>Bioretention/raingardens - A/B soils</t>
  </si>
  <si>
    <t>acres</t>
  </si>
  <si>
    <t>Bioswale</t>
  </si>
  <si>
    <t>feet</t>
  </si>
  <si>
    <t>Dry Detention Ponds and Hydrodynamic Structures</t>
  </si>
  <si>
    <t>Dry Extended Detention Ponds</t>
  </si>
  <si>
    <t>Erosion and Sediment Control Level 1</t>
  </si>
  <si>
    <t>Filter Strip Runoff Reduction</t>
  </si>
  <si>
    <t>Filter Strip Stormwater Treatment</t>
  </si>
  <si>
    <t>Filtering Practices</t>
  </si>
  <si>
    <t>Floating Treatment Wetland 10% Coverage of Pond</t>
  </si>
  <si>
    <t>Floating Treatment Wetland 20% Coverage of Pond</t>
  </si>
  <si>
    <t>Floating Treatment Wetland 30% Coverage of Pond</t>
  </si>
  <si>
    <t>Floating Treatment Wetland 40% Coverage of Pond</t>
  </si>
  <si>
    <t>Forest Buffer</t>
  </si>
  <si>
    <t>Forest Planting</t>
  </si>
  <si>
    <t>Impervious Surface Reduction</t>
  </si>
  <si>
    <t>Infiltration</t>
  </si>
  <si>
    <t>Nutrient Management Plan</t>
  </si>
  <si>
    <t>Permeable Pavement</t>
  </si>
  <si>
    <t>Stormwater Performance Standard-Runoff Reduction</t>
  </si>
  <si>
    <t>Stormwater Performance Standard-Stormwater Treatment</t>
  </si>
  <si>
    <t>Street Cleaning</t>
  </si>
  <si>
    <t>Wet Ponds and Wetlands</t>
  </si>
  <si>
    <t>Urban Shoreline Management</t>
  </si>
  <si>
    <t>Urban Stream Restoration</t>
  </si>
  <si>
    <t>Septic Connection</t>
  </si>
  <si>
    <t>systems</t>
  </si>
  <si>
    <t>Septic Denitrification-Conventional</t>
  </si>
  <si>
    <t>Septic Denitrification-Enhanced</t>
  </si>
  <si>
    <t>Septic Effluent - Enhanced</t>
  </si>
  <si>
    <t>Septic Pumping</t>
  </si>
  <si>
    <t>Septic Secondary Treatment Conventional</t>
  </si>
  <si>
    <t>Septic Secondary Treatment Enhanced</t>
  </si>
  <si>
    <t>Erosion and Sediment Control Level 3</t>
  </si>
  <si>
    <t>Advanced Sweeping Technology - 1 pass/12 weeks</t>
  </si>
  <si>
    <t>Mechanical Broom Technology - 1 pass/week</t>
  </si>
  <si>
    <t>Dirt &amp; Gravel Road Erosion &amp; Sediment Control - Driving Surface Aggregate with Outlets</t>
  </si>
  <si>
    <t>Mechanical Broom Technology - 2 pass/week</t>
  </si>
  <si>
    <t>Erosion and Sediment Control Level 2</t>
  </si>
  <si>
    <t>Nutrient Management Plan Low Risk Lawn</t>
  </si>
  <si>
    <t>Dirt &amp; Gravel Road Erosion &amp; Sediment Control - Driving Surface Aggregate + Raising the Roadbed</t>
  </si>
  <si>
    <t>Dirt &amp; Gravel Road Erosion &amp; Sediment Control - Outlets only</t>
  </si>
  <si>
    <t>Nutrient Management Maryland Do It Yourself</t>
  </si>
  <si>
    <t>Nutrient Management Plan High Risk Lawn</t>
  </si>
  <si>
    <t>Nutrient Management Maryland Commercial Applicators</t>
  </si>
  <si>
    <t>Tree Planting - Canopy</t>
  </si>
  <si>
    <t>Mechanical Broom Technology - 1 pass/4 weeks</t>
  </si>
  <si>
    <t>Infiltration Practices w/o Sand, Veg. - A/B soils, no underdrain</t>
  </si>
  <si>
    <t>Infiltration Practices w/ Sand, Veg. - A/B soils, no underdrain</t>
  </si>
  <si>
    <t>Bioretention/raingardens - A/B soils, no underdrain</t>
  </si>
  <si>
    <t>Bioretention/raingardens - A/B soils, underdrain</t>
  </si>
  <si>
    <t>Vegetated Open Channels - A/B soils, no underdrain</t>
  </si>
  <si>
    <t>Advanced Grey Infrastructure Nutrient Discovery Program (IDDE)</t>
  </si>
  <si>
    <t>Storm Drain Cleaning</t>
  </si>
  <si>
    <t>Bioretention/raingardens - C/D soils, underdrain</t>
  </si>
  <si>
    <t>Vegetated Open Channels - C/D soils, no underdrain</t>
  </si>
  <si>
    <t>Advanced Sweeping Technology - 1 pass/8 weeks</t>
  </si>
  <si>
    <t>Permeable Pavement w/ Sand, Veg. - A/B soils, no underdrain</t>
  </si>
  <si>
    <t>Permeable Pavement w/o Sand, Veg. - A/B soils, no underdrain</t>
  </si>
  <si>
    <t>Advanced Sweeping Technology - fall 1 pass/1-2 weeks else monthly</t>
  </si>
  <si>
    <t>Advanced Sweeping Technology - 1 pass/4 weeks</t>
  </si>
  <si>
    <t>Advanced Sweeping Technology - 1 pass/2 weeks</t>
  </si>
  <si>
    <t>Permeable Pavement w/ Sand, Veg. - A/B soils, underdrain</t>
  </si>
  <si>
    <t>Permeable Pavement w/o Sand, Veg. - A/B soils, underdrain</t>
  </si>
  <si>
    <t>Advanced Sweeping Technology - spring 1 pass/1-2 weeks else monthly</t>
  </si>
  <si>
    <t>Advanced Sweeping Technology - 1 pass/week</t>
  </si>
  <si>
    <t>Advanced Sweeping Technology - 2 pass/week</t>
  </si>
  <si>
    <t>Permeable Pavement w/ Sand, Veg. - C/D soils, underdrain</t>
  </si>
  <si>
    <t>Impervious Disconnection to amended soils</t>
  </si>
  <si>
    <t>Permeable Pavement w/o Sand, Veg. - C/D soils, underdrain</t>
  </si>
  <si>
    <t>Floating Treatment Wetland 50% Coverage of Pond</t>
  </si>
  <si>
    <t>Forest Harvesting Practices</t>
  </si>
  <si>
    <t>Wetland Enhancement</t>
  </si>
  <si>
    <t>Wetland Rehabilitation</t>
  </si>
  <si>
    <t>Non Urban Stream Restoration</t>
  </si>
  <si>
    <t>Non Urban Shoreline Management</t>
  </si>
  <si>
    <t>Algal Flow-way Tidal</t>
  </si>
  <si>
    <t>SepticSecEnhance</t>
  </si>
  <si>
    <t>SepticSecCon</t>
  </si>
  <si>
    <t>SepticDeCon</t>
  </si>
  <si>
    <t>SepticDeEnhance</t>
  </si>
  <si>
    <t>Septic Connections</t>
  </si>
  <si>
    <t>SepticConnect</t>
  </si>
  <si>
    <t>SepticEffEnhance</t>
  </si>
  <si>
    <t>SepticPump</t>
  </si>
  <si>
    <t>BMPType</t>
  </si>
  <si>
    <t>BMPGroup</t>
  </si>
  <si>
    <t>BMPFullName</t>
  </si>
  <si>
    <t>BMPShortName</t>
  </si>
  <si>
    <t>BMPDescription</t>
  </si>
  <si>
    <t>OfficialBMP</t>
  </si>
  <si>
    <t>PlanningBMP</t>
  </si>
  <si>
    <t>Efficiency</t>
  </si>
  <si>
    <t>Stormwater Management</t>
  </si>
  <si>
    <t>AdvancedGI</t>
  </si>
  <si>
    <t>Illicit discharge detection and elimination credits are only available to localities that show empirical monitoring for each eligible individual discharge. Enter unit of total acres treated or percent of acres treated.</t>
  </si>
  <si>
    <t>Y</t>
  </si>
  <si>
    <t>Street Sweeping</t>
  </si>
  <si>
    <t>SCP6</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</si>
  <si>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</si>
  <si>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SCP3</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</si>
  <si>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</si>
  <si>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SCP4</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</si>
  <si>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</si>
  <si>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SCP5</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</si>
  <si>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</si>
  <si>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SCP2</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</si>
  <si>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</si>
  <si>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SCP1</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</si>
  <si>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</si>
  <si>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SCP8</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</si>
  <si>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</si>
  <si>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SCP7</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</si>
  <si>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</si>
  <si>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BioRetNoUDAB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</si>
  <si>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</si>
  <si>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</si>
  <si>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</si>
  <si>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BioRetUDCD</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</si>
  <si>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</si>
  <si>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BioSwale</t>
  </si>
  <si>
    <t>With a bioswale, the load is reduced because, unlike other open channel designs, there is now infiltration into the soil.  A bioswale is designed to function as a bioretention area. Enter unit of total acres treated or percent of acres treated.</t>
  </si>
  <si>
    <t>Pound Reduction</t>
  </si>
  <si>
    <t>Dirt and Gravel Roads</t>
  </si>
  <si>
    <t>DirtGravelDSA</t>
  </si>
  <si>
    <t>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t>
  </si>
  <si>
    <t>DirtGravelDSAOut</t>
  </si>
  <si>
    <t>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t>
  </si>
  <si>
    <t>DirtGravelnoDSA</t>
  </si>
  <si>
    <t>Reduce the amount of sediment runoff from dirt and gravel roads through the use of additional Drainage Outlets (creating new outlets in ditchline to reduce channelized flow). Where specific design is unknown, use this BMP with outlets only. Enter units of feet.</t>
  </si>
  <si>
    <t>DryPonds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</si>
  <si>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</si>
  <si>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ExtDryPonds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</si>
  <si>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</si>
  <si>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t>
  </si>
  <si>
    <t>EandS1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</si>
  <si>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</si>
  <si>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EandS2</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</si>
  <si>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</si>
  <si>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EandS3</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</si>
  <si>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</si>
  <si>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UrbFilterRR</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</si>
  <si>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</si>
  <si>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UrbFilterST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</si>
  <si>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</si>
  <si>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Filter</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</si>
  <si>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</si>
  <si>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Floating Treatment Wetlands</t>
  </si>
  <si>
    <t>FTW1</t>
  </si>
  <si>
    <t>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t>
  </si>
  <si>
    <t>FTW2</t>
  </si>
  <si>
    <t>FTW3</t>
  </si>
  <si>
    <t>FTW4</t>
  </si>
  <si>
    <t>FTW5</t>
  </si>
  <si>
    <t>Landuse Change</t>
  </si>
  <si>
    <t>Urban Forest Buffers</t>
  </si>
  <si>
    <t>ForestBufUrban</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</si>
  <si>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</si>
  <si>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</si>
  <si>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UrbanForPlant</t>
  </si>
  <si>
    <t>Urban forest planting includes any tree planting except those used to establish riparian forest buffers. Trees are planted on pervious areas. Enter units of acres or percent.</t>
  </si>
  <si>
    <t>Urban Grass Buffers</t>
  </si>
  <si>
    <t>Grass Buffers</t>
  </si>
  <si>
    <t>UrbGrassBuffers</t>
  </si>
  <si>
    <t>This BMP changes the land use from pervious urban to pervious urban. Therefore, there is no change and no reduction from using this BMP.</t>
  </si>
  <si>
    <t>ImperviousDisconnection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</si>
  <si>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</si>
  <si>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ImpSurRed</t>
  </si>
  <si>
    <t>Reducing impervious surfaces to promote infiltration and percolation of runoff storm water. Enter units of acres or percent.</t>
  </si>
  <si>
    <t>InfiltWithSV</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</si>
  <si>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</si>
  <si>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</si>
  <si>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SCP11</t>
  </si>
  <si>
    <t>Sweeper is equipped with water tanks, sprayers, brooms, and a vacuum system pump that gathers street debris. Must pass the same street every four weeks. Use this BMP where the specific technology type or frequency is unknown. Enter units of acres or miles.</t>
  </si>
  <si>
    <t>SCP10</t>
  </si>
  <si>
    <t>Sweeper is equipped with water tanks, sprayers, brooms, and a vacuum system pump that gathers street debris. Must pass the same street every week. Enter units of acres or miles.</t>
  </si>
  <si>
    <t>SCP9</t>
  </si>
  <si>
    <t>Sweeper is equipped with water tanks, sprayers, brooms, and a vacuum system pump that gathers street debris. Must pass the same street twice every week. Enter units of acres or miles.</t>
  </si>
  <si>
    <t>Urban Nutrient Management</t>
  </si>
  <si>
    <t>UrbanNMMDCA</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</si>
  <si>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</si>
  <si>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UrbanNMMDDIY</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</si>
  <si>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</si>
  <si>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UrbanNMPlan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</si>
  <si>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</si>
  <si>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UrbanNMPlanHR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</si>
  <si>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</si>
  <si>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UrbanNMPlanLR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</si>
  <si>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</si>
  <si>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PermPavSVNoUDAB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</si>
  <si>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</si>
  <si>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PermPavSVUDAB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</si>
  <si>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</si>
  <si>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PermPavSVUDCD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</si>
  <si>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</si>
  <si>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PermPavNoSVNoUDAB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</si>
  <si>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</si>
  <si>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PermPavNoSVUDAB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</si>
  <si>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</si>
  <si>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PermPavNoSVUDCD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</si>
  <si>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</si>
  <si>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Load Reduction Bmps</t>
  </si>
  <si>
    <t>StormDrainClean</t>
  </si>
  <si>
    <t>Removal of sediment and organic matter from catch basins in a targeted manner that focuses on water quality improvements. Enter units of pounds of TN, TP and TSS.</t>
  </si>
  <si>
    <t>RR</t>
  </si>
  <si>
    <t>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t>
  </si>
  <si>
    <t>ST</t>
  </si>
  <si>
    <t>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t>
  </si>
  <si>
    <t>Urban Tree Planting</t>
  </si>
  <si>
    <t>UrbanTreePlant</t>
  </si>
  <si>
    <t>Urban tree planting is planting trees on urban pervious areas. Enter units of acres or percent.</t>
  </si>
  <si>
    <t>VegOpChanNoUDAB</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</si>
  <si>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</si>
  <si>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VegOpChanNoUDCD</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</si>
  <si>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</si>
  <si>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WetPondWetland</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</si>
  <si>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</si>
  <si>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Multi-sector</t>
  </si>
  <si>
    <t>Land Policy</t>
  </si>
  <si>
    <t>Agricultural Conservation Policy</t>
  </si>
  <si>
    <t>AgConservPolicyCZ</t>
  </si>
  <si>
    <t>Organizations and governments proactively conserving farmland and productive soils.  Example priority areas include agricultural districts, prime farmland, farmland of state importance, floodplains, and other high-priority farmland conservation areas.</t>
  </si>
  <si>
    <t>N</t>
  </si>
  <si>
    <t>Forest Conservation Policy</t>
  </si>
  <si>
    <t>ForestConservPolicyCZ</t>
  </si>
  <si>
    <t>Organizations and governments proactively conserving forests and wetlands that provide the greatest benefits to wildlife, human safety, and water quality. Example priority areas include riparian zones, shorelines, large contiguous forest tracts, and other high-priority forest conservation areas.</t>
  </si>
  <si>
    <t>Growth Management Policy</t>
  </si>
  <si>
    <t>GrowthMgmtPolicyCZ</t>
  </si>
  <si>
    <t>Organizations and governments proactively encouraging growth in areas with supporting infrastructure.  Example priority areas include undeveloped or under-developed areas with adequate existing roads, wastewater, and water supply infrastructure.</t>
  </si>
  <si>
    <t>Abandoned Mine Reclamation</t>
  </si>
  <si>
    <t>AbanMineRec</t>
  </si>
  <si>
    <t>Abandoned mine reclamation stabilizes the soil on lands mined for coal or affected by mining, such as wastebanks, coal processing, or other coal mining processes. Enter unit of acre or percent.</t>
  </si>
  <si>
    <t>Stream Bmps</t>
  </si>
  <si>
    <t>Algal Flow-way  Non-Tidal Monitored</t>
  </si>
  <si>
    <t>NonTideAftMon</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</si>
  <si>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</si>
  <si>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Algal Flow-way Non-Tidal</t>
  </si>
  <si>
    <t>NonTideAft</t>
  </si>
  <si>
    <t>Algal flow-way technologies are inclined race-ways in non-tidal waters that receive nutrient-laden water so natural algal assemblages can accumulate and then be harvested for an end use. Where tidal conditions are not known, use this BMP. Enter units of acres only.</t>
  </si>
  <si>
    <t>Shoreline Bmps</t>
  </si>
  <si>
    <t>TideAft</t>
  </si>
  <si>
    <t>Algal flow-way technologies are inclined race-ways in tidal waters that receive nutrient-laden water so natural algal assemblages can accumulate and then be harvested for an end use. Enter units of acres only.</t>
  </si>
  <si>
    <t>Algal Flow-way Tidal Monitored</t>
  </si>
  <si>
    <t>TideAftMon</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</si>
  <si>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</si>
  <si>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Diploid Oyster Aquaculture 2.25 Inches</t>
  </si>
  <si>
    <t>DiploidOysters2.25</t>
  </si>
  <si>
    <t>Private oyster aquaculture that is on- or off-bottom using hatchery-produced oysters or on-bottom using substrate addition. Use diploid if oyster type is unknown. The location is the finishing location if moved when shell &lt; 2 inches; otherwise report the initial location. Enter units of number of oysters harvested.</t>
  </si>
  <si>
    <t>Diploid Oyster Aquaculture 3.0 Inches</t>
  </si>
  <si>
    <t>DiploidOysters3</t>
  </si>
  <si>
    <t>Diploid Oyster Aquaculture 4.0 Inches</t>
  </si>
  <si>
    <t>DiploidOysters4</t>
  </si>
  <si>
    <t>Diploid Oyster Aquaculture 5.0 Inches</t>
  </si>
  <si>
    <t>DiploidOysters5</t>
  </si>
  <si>
    <t>Diploid Oyster Aquaculture Greater 6.0 Inches</t>
  </si>
  <si>
    <t>DiploidOysters6</t>
  </si>
  <si>
    <t>ForHarvestBMP</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</si>
  <si>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</si>
  <si>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Non Urban Shoreline Erosion Control Non-Vegetated</t>
  </si>
  <si>
    <t>ShoreAgNoVeg</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</si>
  <si>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</si>
  <si>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Erosion Control Vegetated</t>
  </si>
  <si>
    <t>ShoreAgVeg</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</si>
  <si>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</si>
  <si>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ShoreAg</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</si>
  <si>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</si>
  <si>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NonUrbStrmRest</t>
  </si>
  <si>
    <t>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t>
  </si>
  <si>
    <t>Non Urban Stream Restoration Protocol</t>
  </si>
  <si>
    <t>NonUrbStrmRestPro</t>
  </si>
  <si>
    <t>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t>
  </si>
  <si>
    <t>Site-Specific Monitored Oyster Aquaculture</t>
  </si>
  <si>
    <t>MonitoredOysters</t>
  </si>
  <si>
    <t>Private oyster aquaculture that is on- or off-bottom using hatchery-produced oysters or on-bottom using substrate addition.  The location is the finishing location if moved when shell &lt; 2 inches; otherwise report the initial location. Operators must provide the state with the average tissue dry weight of subsample of 50 oysters per oyster size class category within two seasons that are at least six months apart. These dry tissue estimates can then be multiplied by a default nitrogen content of 8.2% and a default phosphorus content of 0.9%, and averaged to determine the total nutrients reduced by the harvested oysters. Enter units of number of oysters harvested and the pounds of TN and TP.</t>
  </si>
  <si>
    <t>Triploid Oyster Aquaculture 2.25 Inches</t>
  </si>
  <si>
    <t>TriploidOysters2.25</t>
  </si>
  <si>
    <t>Triploid Oyster Aquaculture 3.0 Inches</t>
  </si>
  <si>
    <t>TriploidOysters3</t>
  </si>
  <si>
    <t>Triploid Oyster Aquaculture 4.0 Inches</t>
  </si>
  <si>
    <t>TriploidOysters4</t>
  </si>
  <si>
    <t>Triploid Oyster Aquaculture 5.0 Inches</t>
  </si>
  <si>
    <t>TriploidOysters5</t>
  </si>
  <si>
    <t>Triploid Oyster Aquaculture Greater than 6.0 Inches</t>
  </si>
  <si>
    <t>TriploidOysters6</t>
  </si>
  <si>
    <t>Urban Shoreline Erosion Control Non-Vegetated</t>
  </si>
  <si>
    <t>ShoreUrbNoVeg</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</si>
  <si>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</si>
  <si>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Erosion Control Vegetated</t>
  </si>
  <si>
    <t>ShoreUrbVeg</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</si>
  <si>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</si>
  <si>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ShoreUrb</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</si>
  <si>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</si>
  <si>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UrbStrmRest</t>
  </si>
  <si>
    <t>Urban Stream Restoration Protocol</t>
  </si>
  <si>
    <t>UrbStrmRestPro</t>
  </si>
  <si>
    <t>Wetland Enhance/Rehabilitate</t>
  </si>
  <si>
    <t>WetlandEnhance</t>
  </si>
  <si>
    <t>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t>
  </si>
  <si>
    <t>WetlandRehabilitate</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</si>
  <si>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</si>
  <si>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This is when septic systems get converted to public sewer.  This reduces the number of systems because the waste is sent into the sewer and treated at a wastewater treatment plant. Enter units of number or percent of systems.</t>
  </si>
  <si>
    <t>Septic Denitrification and Pumping</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</si>
  <si>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</si>
  <si>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t>
  </si>
  <si>
    <t>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t>
  </si>
  <si>
    <t>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t>
  </si>
  <si>
    <t>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t>
  </si>
  <si>
    <t>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t>
  </si>
  <si>
    <t>Growth</t>
  </si>
  <si>
    <t>County</t>
  </si>
  <si>
    <t>All</t>
  </si>
  <si>
    <t>Region 2000 PDC</t>
  </si>
  <si>
    <t>Virginia Phase III WIP Programmatic Action Template</t>
  </si>
  <si>
    <t xml:space="preserve">The Commonwealth has initiated the process for developing the Phase III Watershed Implementation Plan (WIP), which builds on BMPs and programmatic actions developed during the Phase II WIP to meet 2025 goals.  As Virginia and local stakeholders move forward in Phase III, this document has been developed to provide a format for building and submitting local Phase III programmatic actions.  Localities, PDCs and SWCDs will submit input decks with revised or enhanced BMP data that will be run through the Chesapeake Assessment and Scenario Tool (CAST).  Programmatic actions that will facilitate BMP implementation will be submitted to DEQ using this formatted spreadsheet.  </t>
  </si>
  <si>
    <t xml:space="preserve">Using the table below, enter proposed programmatic actions and quantitative measures of implementation, when applicable.  In addition, you may enter funding/capacity needs that can be utilized to implement the programmatic actions.  There are also columns to enter co-benefits that will result from the implementation of the programmatic actions and gaps in statutory/regulatory authority that may exist.  </t>
  </si>
  <si>
    <t>PROGRAMMATIC ACTIONS TO IMPLEMENT SELECTED BMPS</t>
  </si>
  <si>
    <t>QUANTITATIVE MEASUREMENT</t>
  </si>
  <si>
    <t>FUNDING AND CAPACITY NEEDS</t>
  </si>
  <si>
    <t>LOCALLY IDENTIFIED CO-BENEFITS</t>
  </si>
  <si>
    <t>GAPS IN STATUTORY/REGULATORY AUTHORITY</t>
  </si>
  <si>
    <t>pounds</t>
  </si>
  <si>
    <t>Loads and associated reductions based on final Bay Program modeling decisions.</t>
  </si>
  <si>
    <t>MS4/Construction</t>
  </si>
  <si>
    <t>Dirt &amp; Gravel Road Erosion &amp; Sediment Control</t>
  </si>
  <si>
    <t>Vegetated Open Channels - A/B</t>
  </si>
  <si>
    <t>N/A</t>
  </si>
  <si>
    <t>BMP1</t>
  </si>
  <si>
    <t>Amherst</t>
  </si>
  <si>
    <t>Appomattox</t>
  </si>
  <si>
    <t>Bedford</t>
  </si>
  <si>
    <t>Campbell</t>
  </si>
  <si>
    <t>Lynchburg City</t>
  </si>
  <si>
    <t>Yes</t>
  </si>
  <si>
    <t>Total</t>
  </si>
  <si>
    <t>Region 2000</t>
  </si>
  <si>
    <t xml:space="preserve"> </t>
  </si>
  <si>
    <t>General Comments</t>
  </si>
  <si>
    <t>Expand PDC and area staff techncial assistance and program support to coordinate in programing planning &amp; communication in watershed improvement planning</t>
  </si>
  <si>
    <t>Implemented by 2025</t>
  </si>
  <si>
    <t>Commonwealth dedicated funding</t>
  </si>
  <si>
    <t xml:space="preserve">Local water quality improvement, increased public/policy understanding of program importance, economic development, </t>
  </si>
  <si>
    <t>Meeting of WIP III estimates</t>
  </si>
  <si>
    <t>Expand SLAF, VCAP, and other DEQ/VDH/DCR program funding</t>
  </si>
  <si>
    <t>Increased capacity and incentive to expand programs and increased ability to highlight program value to local stakeholders.  Increased water quality,  improved habitats, increased recreational opportunities</t>
  </si>
  <si>
    <t>Area WIP III BMP activity estimates dependent on additional funding, staff capacity (funding), and Commonwealth incentives (versus mandates) to increase BMP voluntary activities</t>
  </si>
  <si>
    <t>Stormwater Management/Erosion &amp; Sediment Control</t>
  </si>
  <si>
    <t>Provide a mechanism to include storm drain cleaning within program eligability/credits</t>
  </si>
  <si>
    <t>Expand SLAF eligible activity</t>
  </si>
  <si>
    <t>Local water quality improvement, reduced erosion impacts</t>
  </si>
  <si>
    <t>Implement by 2020</t>
  </si>
  <si>
    <t xml:space="preserve">Track local street sweeping, include increased VDOT/locality communication </t>
  </si>
  <si>
    <t>Local staffing, support in creation of tracking format/methodology</t>
  </si>
  <si>
    <t>water quality improvement, uniform tracking format, increased agency communication</t>
  </si>
  <si>
    <t xml:space="preserve">Increase regioanal tracking of drain cleaning, impervious surface, and other stormwater control measure installation.  </t>
  </si>
  <si>
    <t>Implement by 2025</t>
  </si>
  <si>
    <t>water quality improvement, redced flooding impacts</t>
  </si>
  <si>
    <t xml:space="preserve">Coordinate stormwater control methogologies within Hazard Mitigation Planning </t>
  </si>
  <si>
    <t xml:space="preserve">SLAF, VDEM, FEMA funding programs, </t>
  </si>
  <si>
    <t xml:space="preserve">water quality improvements, reduced flooding impacts, </t>
  </si>
  <si>
    <t xml:space="preserve">Improve BMP practice reporting </t>
  </si>
  <si>
    <t>Adequate local staffing, uniform/reliable reporting methodology, increased technical assistance and best practice communication between local/state staff</t>
  </si>
  <si>
    <t>increased confidence in reporting and program value communication with local officials</t>
  </si>
  <si>
    <t>Increase local stakholder participation in cost-share progams through program expansion and particpation incentives</t>
  </si>
  <si>
    <t>Increased VCAP funding, progam practice eligability, adequate local staffing</t>
  </si>
  <si>
    <t>improved water quality, increased understanding of landuse/water quality connection, economic development, increased recreation within local water bodies</t>
  </si>
  <si>
    <t>Nutrient Management</t>
  </si>
  <si>
    <t>Exapnd communication with extension and local agencies to ensure adequate plan recordation/credit.</t>
  </si>
  <si>
    <t>Grant funding, staff capactiy, uniform reporting methodology</t>
  </si>
  <si>
    <t>water quality improvement</t>
  </si>
  <si>
    <t>Land Conservation</t>
  </si>
  <si>
    <t>Expand incentives to incorporate growth management practices within redevelopment</t>
  </si>
  <si>
    <t>water quality  improvements, stormwater control improvements, increased stakeholder support, increased construction capacity</t>
  </si>
  <si>
    <t xml:space="preserve">Techncial assistance, grant funding (SLAF, VCAP, etc.), staff capacity, policy-maker traning, training for local contractors, </t>
  </si>
  <si>
    <t>DEQ/Commonweatlh lead efforts to combine erosion/sediment control/VSMP programs</t>
  </si>
  <si>
    <t>Funding, staff and technical assistance capacity</t>
  </si>
  <si>
    <t>Program coordination, increased awareness/pgm value recognition at local policy level, increased cost/water quality benefit ratio</t>
  </si>
  <si>
    <t>Improve coordiantion between urban &amp; rural BMP/agency communication</t>
  </si>
  <si>
    <t>Staff capacity, technical assistance, funding to assist with regional coordination/communication factors</t>
  </si>
  <si>
    <t>water quality improvements, increased communication between local landuse sectors/stakeholders</t>
  </si>
  <si>
    <t>Increase septic pump out tracking</t>
  </si>
  <si>
    <t xml:space="preserve">water quality improvement, increased property value, economic development, ground water protection, public health </t>
  </si>
  <si>
    <t>Coordinate with local haulers to report pump outs</t>
  </si>
  <si>
    <t>Implement by 2021</t>
  </si>
  <si>
    <t>Included in 2021 Hazard Mitigation Planning</t>
  </si>
  <si>
    <t>Adequate staff, funding</t>
  </si>
  <si>
    <t>water quality, increased confidence in program estimates</t>
  </si>
  <si>
    <t>Preserve local existing septic reserve regulations</t>
  </si>
  <si>
    <t>staff support</t>
  </si>
  <si>
    <t>General local agreement that local BMP WIP II numbers are high/unacheivable wtihout extensive increase in funding, staff capacity, increased technical assitance, public outreach</t>
  </si>
  <si>
    <t>Expanded capacity to achieve nutrient reducation goals</t>
  </si>
  <si>
    <t>Commonwealth program funding increases</t>
  </si>
  <si>
    <t>Requirement for reporting of conventional septic</t>
  </si>
  <si>
    <t>Increase periodic maintenance/pumping of conventional septic systems</t>
  </si>
  <si>
    <t>Adquate staff, funding for public information, legislation or ordinance to require periodic maintenance</t>
  </si>
  <si>
    <t>Water quality improvement, reduced public health risk, ground water protection, increased life-span of systems</t>
  </si>
  <si>
    <t>Coordinate with public sewerage providers to track change from septic system to public sewerage</t>
  </si>
  <si>
    <t>Staff support</t>
  </si>
  <si>
    <t>Increased confidence in program estimates</t>
  </si>
  <si>
    <t xml:space="preserve">Increase low-cost or no-cost training of new BMP methodologies to local contractors to increase knowledge and use of practices to reduce increase in bid prices </t>
  </si>
  <si>
    <t>Increased use, reliability of new BMP technologies/practices in smaller urban, rural markets</t>
  </si>
  <si>
    <t>Region 2000 LGC (PDC 11)</t>
  </si>
  <si>
    <t>Adequate staff,  funding (state legislation/local ordinance to require reporting for conventional systems)</t>
  </si>
  <si>
    <t>PDC 11 WIP III</t>
  </si>
  <si>
    <t>Scenario B - Submitted with Disclaimer* Below</t>
  </si>
  <si>
    <t>The Region 2000 (PDC 11) Phase III WIP Best Mangement Practices (BMP) Input Deck - Scenario B submitted by Region 2000 Local Govenrment Council has been developed in partnership with its member localities and community stakeholders, for the Virginia Department of Environmental Quality (DEQ) Local Area Planning effort represents a theoretical implementation of BMPs by 2025, strictly for the unregulated developed (non-MS4), natural, and septic sectors, and is based upon information suppled to the PDC by the DEQ as of June 2018.</t>
  </si>
  <si>
    <t>It is recognized that Scenario B does not meet the DEQ WIP II area nutrient reduction goals.  However, this theoretical scenario represents an estimate by local stakeholders on realistic implementation of BMPs, given existing practice definition and program eligability, practices that could occur, assuming equivalent implementation of presented Programmatic Actions, between now and 2025 in the unregulated developed (non-MS4), natural and septic sectors.</t>
  </si>
  <si>
    <t xml:space="preserve">Our PDC 11 area localities and community stakeholders are committeed to executing activities that protect our local and state waterways and, as such, endeavor to meet the submitted activity numbers.  However, the Region 2000 (PDC 11) Phase III WIP BMP Input Deck - Scenario B submitta l does not represent any committment by any of our region's local governments or community stakeholders to implement or fund the BMP's Programmatic Actions or Strategies presented within. </t>
  </si>
  <si>
    <t>*Scenario B Disclaimer:</t>
  </si>
  <si>
    <t>Scenario A - Submitted with Disclaimer* Below</t>
  </si>
  <si>
    <t>*Scenario A Disclaimer:</t>
  </si>
  <si>
    <t>The Region 2000 (PDC 11) Phase III WIP Best Mangement Practices (BMP) Input Deck - Scenario A submitted by Region 2000 Local Governrment Council  for the Virginia Department of Environmental Quality (DEQ) Local Area Planning effort are the Phase II WIP practice numbers, along wit the inclusion of Growth Management and represents a theoretical implementation of BMPs by 2025, strictly for the unregulated developed (non-MS4), natural, and septic sectors, and is based upon information suppled to the PDC by the DEQ as of June 2018.</t>
  </si>
  <si>
    <t xml:space="preserve">It is agreed by all of the PDC 11 localities and project stakeholders that these practice implementation rates are not realistic, from funding and capacity standpoint.   Scenario A does meet the necessary modeling nutriet reduction goals and are strictly a restating of the DEQ-established Phase II WIP numbers.  </t>
  </si>
  <si>
    <t xml:space="preserve">Our PDC 11 area localities and community stakeholders are committeed to executing activities that protect our local and state waterways and, as such, work on a daily basis to execute programs, policy, and practices that support this goal.  However, the Region 2000 (PDC 11) Phase III WIP BMP Input Deck - Scenario A submittal does not represent any committment by any of our region's local governments or community stakeholders to implement or fund the BMP's Programmatic Actions or Strategies presented within. </t>
  </si>
  <si>
    <r>
      <t xml:space="preserve">Scenario A                                         </t>
    </r>
    <r>
      <rPr>
        <sz val="9"/>
        <color rgb="FF7030A0"/>
        <rFont val="Calibri"/>
        <family val="2"/>
        <scheme val="minor"/>
      </rPr>
      <t>( WIP II numbers with inclusion of Growth Management)</t>
    </r>
  </si>
  <si>
    <r>
      <rPr>
        <b/>
        <sz val="9"/>
        <color rgb="FFFF0000"/>
        <rFont val="Calibri"/>
        <family val="2"/>
        <scheme val="minor"/>
      </rPr>
      <t>Scenario B</t>
    </r>
    <r>
      <rPr>
        <sz val="9"/>
        <color theme="1"/>
        <rFont val="Calibri"/>
        <family val="2"/>
        <scheme val="minor"/>
      </rPr>
      <t xml:space="preserve">                             </t>
    </r>
    <r>
      <rPr>
        <sz val="9"/>
        <color rgb="FFFF0000"/>
        <rFont val="Calibri"/>
        <family val="2"/>
        <scheme val="minor"/>
      </rPr>
      <t xml:space="preserve"> (local stakeholder numbers, submitted with       * Disclaimer)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</si>
</sst>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34"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0"/>
      <color indexed="8"/>
      <name val="Arial"/>
      <family val="2"/>
    </font>
    <font>
      <b/>
      <sz val="8"/>
      <name val="Arial"/>
      <family val="2"/>
    </font>
    <font>
      <b/>
      <sz val="14"/>
      <color rgb="FFFF0000"/>
      <name val="Calibri"/>
      <family val="2"/>
      <scheme val="minor"/>
    </font>
    <font>
      <b/>
      <sz val="11"/>
      <color rgb="FFFF0000"/>
      <name val="Calibri"/>
      <family val="2"/>
      <scheme val="minor"/>
    </font>
    <font>
      <sz val="11"/>
      <color rgb="FF000000"/>
      <name val="Calibri"/>
      <family val="2"/>
      <scheme val="minor"/>
    </font>
    <font>
      <b/>
      <sz val="24"/>
      <color theme="1"/>
      <name val="Times New Roman"/>
      <family val="1"/>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2"/>
      <color theme="1"/>
      <name val="Calibri"/>
      <family val="2"/>
      <scheme val="minor"/>
    </font>
    <font>
      <b/>
      <sz val="8"/>
      <color indexed="81"/>
      <name val="Tahoma"/>
      <family val="2"/>
    </font>
    <font>
      <sz val="8"/>
      <color indexed="81"/>
      <name val="Tahoma"/>
      <family val="2"/>
    </font>
    <font>
      <sz val="11"/>
      <color rgb="FFFF0000"/>
      <name val="Calibri"/>
      <family val="2"/>
      <scheme val="minor"/>
    </font>
    <font>
      <sz val="11"/>
      <color rgb="FF000000"/>
      <name val="Times New Roman"/>
      <family val="1"/>
    </font>
    <font>
      <b/>
      <sz val="12"/>
      <color rgb="FF000000"/>
      <name val="Times New Roman"/>
      <family val="1"/>
    </font>
    <font>
      <sz val="11"/>
      <color rgb="FF0070C0"/>
      <name val="Calibri"/>
      <family val="2"/>
      <scheme val="minor"/>
    </font>
    <font>
      <sz val="11"/>
      <name val="Times New Roman"/>
      <family val="1"/>
    </font>
    <font>
      <b/>
      <sz val="11"/>
      <color rgb="FF0070C0"/>
      <name val="Calibri"/>
      <family val="2"/>
      <scheme val="minor"/>
    </font>
    <font>
      <sz val="9"/>
      <color theme="1"/>
      <name val="Calibri"/>
      <family val="2"/>
      <scheme val="minor"/>
    </font>
    <font>
      <b/>
      <sz val="9"/>
      <color rgb="FFFF0000"/>
      <name val="Calibri"/>
      <family val="2"/>
      <scheme val="minor"/>
    </font>
    <font>
      <sz val="9"/>
      <color rgb="FFFF0000"/>
      <name val="Calibri"/>
      <family val="2"/>
      <scheme val="minor"/>
    </font>
    <font>
      <b/>
      <sz val="11"/>
      <name val="Calibri"/>
      <family val="2"/>
      <scheme val="minor"/>
    </font>
    <font>
      <sz val="11"/>
      <name val="Calibri"/>
      <family val="2"/>
      <scheme val="minor"/>
    </font>
    <font>
      <b/>
      <sz val="11"/>
      <color rgb="FF7030A0"/>
      <name val="Calibri"/>
      <family val="2"/>
      <scheme val="minor"/>
    </font>
    <font>
      <b/>
      <sz val="14"/>
      <color rgb="FF7030A0"/>
      <name val="Calibri"/>
      <family val="2"/>
      <scheme val="minor"/>
    </font>
    <font>
      <b/>
      <sz val="9"/>
      <color rgb="FF7030A0"/>
      <name val="Calibri"/>
      <family val="2"/>
      <scheme val="minor"/>
    </font>
    <font>
      <sz val="9"/>
      <color rgb="FF7030A0"/>
      <name val="Calibri"/>
      <family val="2"/>
      <scheme val="minor"/>
    </font>
    <font>
      <sz val="11"/>
      <color rgb="FF7030A0"/>
      <name val="Calibri"/>
      <family val="2"/>
      <scheme val="minor"/>
    </font>
  </fonts>
  <fills count="15">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tint="0.79998168889431442"/>
        <bgColor theme="0" tint="-0.14999847407452621"/>
      </patternFill>
    </fill>
    <fill>
      <patternFill patternType="solid">
        <fgColor theme="0"/>
        <bgColor indexed="64"/>
      </patternFill>
    </fill>
    <fill>
      <patternFill patternType="solid">
        <fgColor theme="6" tint="0.79998168889431442"/>
        <bgColor indexed="64"/>
      </patternFill>
    </fill>
    <fill>
      <patternFill patternType="solid">
        <fgColor theme="7" tint="0.59999389629810485"/>
        <bgColor theme="0" tint="-0.14999847407452621"/>
      </patternFill>
    </fill>
    <fill>
      <patternFill patternType="solid">
        <fgColor theme="0"/>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2" tint="-9.9978637043366805E-2"/>
        <bgColor indexed="64"/>
      </patternFill>
    </fill>
  </fills>
  <borders count="57">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right style="medium">
        <color indexed="64"/>
      </right>
      <top/>
      <bottom style="thin">
        <color theme="4" tint="0.39997558519241921"/>
      </bottom>
      <diagonal/>
    </border>
    <border>
      <left/>
      <right style="thin">
        <color indexed="64"/>
      </right>
      <top/>
      <bottom/>
      <diagonal/>
    </border>
    <border>
      <left/>
      <right style="medium">
        <color indexed="64"/>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thin">
        <color indexed="64"/>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95B3D7"/>
      </bottom>
      <diagonal/>
    </border>
    <border>
      <left style="medium">
        <color indexed="64"/>
      </left>
      <right style="thin">
        <color indexed="64"/>
      </right>
      <top style="thin">
        <color theme="4" tint="0.39997558519241921"/>
      </top>
      <bottom/>
      <diagonal/>
    </border>
    <border>
      <left style="medium">
        <color indexed="64"/>
      </left>
      <right style="thin">
        <color indexed="64"/>
      </right>
      <top/>
      <bottom/>
      <diagonal/>
    </border>
    <border>
      <left style="medium">
        <color indexed="64"/>
      </left>
      <right style="thin">
        <color indexed="64"/>
      </right>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theme="4" tint="0.39994506668294322"/>
      </left>
      <right style="thin">
        <color theme="4" tint="0.39991454817346722"/>
      </right>
      <top style="thin">
        <color theme="4" tint="0.39991454817346722"/>
      </top>
      <bottom style="thin">
        <color theme="4" tint="0.39994506668294322"/>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94506668294322"/>
      </left>
      <right style="thin">
        <color theme="4" tint="0.39994506668294322"/>
      </right>
      <top/>
      <bottom style="thin">
        <color theme="4" tint="0.39994506668294322"/>
      </bottom>
      <diagonal/>
    </border>
    <border>
      <left style="thin">
        <color theme="4" tint="0.39994506668294322"/>
      </left>
      <right style="thin">
        <color theme="4" tint="0.39991454817346722"/>
      </right>
      <top/>
      <bottom style="thin">
        <color theme="4" tint="0.39991454817346722"/>
      </bottom>
      <diagonal/>
    </border>
  </borders>
  <cellStyleXfs count="2">
    <xf numFmtId="0" fontId="0" fillId="0" borderId="0"/>
    <xf numFmtId="0" fontId="5" fillId="0" borderId="0">
      <alignment vertical="top"/>
    </xf>
  </cellStyleXfs>
  <cellXfs count="186">
    <xf numFmtId="0" fontId="0" fillId="0" borderId="0" xfId="0"/>
    <xf numFmtId="0" fontId="2" fillId="0" borderId="0" xfId="0" applyFont="1"/>
    <xf numFmtId="0" fontId="1" fillId="0" borderId="0" xfId="0" applyFont="1"/>
    <xf numFmtId="0" fontId="1" fillId="2" borderId="1" xfId="0" applyFont="1" applyFill="1" applyBorder="1"/>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4" fontId="0" fillId="0" borderId="11" xfId="0" applyNumberFormat="1" applyBorder="1"/>
    <xf numFmtId="164" fontId="0" fillId="0" borderId="12" xfId="0" applyNumberFormat="1" applyBorder="1"/>
    <xf numFmtId="0" fontId="1" fillId="2" borderId="13" xfId="0" applyFont="1" applyFill="1" applyBorder="1" applyAlignment="1">
      <alignment horizontal="left"/>
    </xf>
    <xf numFmtId="164" fontId="1" fillId="2" borderId="14" xfId="0" applyNumberFormat="1" applyFont="1" applyFill="1" applyBorder="1"/>
    <xf numFmtId="164" fontId="1" fillId="2" borderId="15" xfId="0" applyNumberFormat="1" applyFont="1" applyFill="1" applyBorder="1"/>
    <xf numFmtId="164" fontId="1" fillId="2" borderId="16" xfId="0" applyNumberFormat="1" applyFont="1" applyFill="1" applyBorder="1"/>
    <xf numFmtId="164" fontId="1" fillId="2" borderId="17" xfId="0" applyNumberFormat="1" applyFont="1" applyFill="1" applyBorder="1"/>
    <xf numFmtId="0" fontId="0" fillId="0" borderId="0" xfId="0" applyFill="1"/>
    <xf numFmtId="0" fontId="1" fillId="0" borderId="0" xfId="0" applyFont="1" applyFill="1" applyBorder="1" applyAlignment="1">
      <alignment horizontal="left"/>
    </xf>
    <xf numFmtId="164" fontId="1" fillId="0" borderId="0" xfId="0" applyNumberFormat="1" applyFont="1" applyFill="1" applyBorder="1"/>
    <xf numFmtId="0" fontId="1" fillId="2" borderId="8" xfId="0" applyFont="1" applyFill="1" applyBorder="1"/>
    <xf numFmtId="0" fontId="0" fillId="0" borderId="0" xfId="0" applyAlignment="1">
      <alignment wrapText="1"/>
    </xf>
    <xf numFmtId="164" fontId="0" fillId="0" borderId="0" xfId="0" applyNumberFormat="1"/>
    <xf numFmtId="0" fontId="6" fillId="0" borderId="0" xfId="0" applyFont="1"/>
    <xf numFmtId="0" fontId="0" fillId="0" borderId="18" xfId="0" applyBorder="1"/>
    <xf numFmtId="0" fontId="6" fillId="0" borderId="0" xfId="0" applyFont="1" applyAlignment="1">
      <alignment wrapText="1"/>
    </xf>
    <xf numFmtId="0" fontId="0" fillId="0" borderId="0" xfId="0"/>
    <xf numFmtId="14" fontId="7" fillId="0" borderId="0" xfId="0" applyNumberFormat="1" applyFont="1"/>
    <xf numFmtId="0" fontId="7" fillId="0" borderId="0" xfId="0" applyFont="1"/>
    <xf numFmtId="0" fontId="8" fillId="0" borderId="0" xfId="0" applyFont="1"/>
    <xf numFmtId="0" fontId="9" fillId="0" borderId="0" xfId="0" applyFont="1"/>
    <xf numFmtId="164" fontId="9" fillId="0" borderId="0" xfId="0" applyNumberFormat="1" applyFont="1"/>
    <xf numFmtId="0" fontId="9" fillId="0" borderId="24" xfId="0" applyFont="1" applyBorder="1"/>
    <xf numFmtId="0" fontId="9" fillId="3" borderId="0" xfId="0" applyFont="1" applyFill="1"/>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0" xfId="0" applyFont="1"/>
    <xf numFmtId="0" fontId="11" fillId="0" borderId="31" xfId="0" applyFont="1" applyFill="1" applyBorder="1"/>
    <xf numFmtId="0" fontId="11" fillId="0" borderId="0" xfId="0" applyFont="1" applyFill="1" applyBorder="1"/>
    <xf numFmtId="0" fontId="11" fillId="0" borderId="12" xfId="0" applyFont="1" applyBorder="1"/>
    <xf numFmtId="0" fontId="13" fillId="0" borderId="31" xfId="0" applyFont="1" applyFill="1" applyBorder="1" applyAlignment="1">
      <alignment wrapText="1"/>
    </xf>
    <xf numFmtId="0" fontId="13" fillId="0" borderId="0" xfId="0" applyFont="1" applyFill="1" applyBorder="1" applyAlignment="1">
      <alignment wrapText="1"/>
    </xf>
    <xf numFmtId="0" fontId="0" fillId="0" borderId="0" xfId="0" applyBorder="1"/>
    <xf numFmtId="0" fontId="11" fillId="0" borderId="32" xfId="0" applyFont="1" applyBorder="1"/>
    <xf numFmtId="0" fontId="14" fillId="5" borderId="33" xfId="0" applyFont="1" applyFill="1" applyBorder="1" applyAlignment="1">
      <alignment horizontal="center" vertical="center" wrapText="1"/>
    </xf>
    <xf numFmtId="0" fontId="14" fillId="5" borderId="34" xfId="0" applyFont="1" applyFill="1" applyBorder="1" applyAlignment="1">
      <alignment horizontal="center" wrapText="1"/>
    </xf>
    <xf numFmtId="0" fontId="14" fillId="5" borderId="35" xfId="0" applyFont="1" applyFill="1" applyBorder="1" applyAlignment="1">
      <alignment horizontal="center" wrapText="1"/>
    </xf>
    <xf numFmtId="0" fontId="14" fillId="5" borderId="36" xfId="0" applyFont="1" applyFill="1" applyBorder="1" applyAlignment="1">
      <alignment horizontal="center" vertical="center"/>
    </xf>
    <xf numFmtId="0" fontId="15" fillId="0" borderId="0" xfId="0" applyFont="1" applyAlignment="1">
      <alignment horizontal="center"/>
    </xf>
    <xf numFmtId="0" fontId="11" fillId="0" borderId="20" xfId="0" applyFont="1" applyBorder="1" applyAlignment="1">
      <alignment horizontal="left" vertical="center" wrapText="1"/>
    </xf>
    <xf numFmtId="0" fontId="0" fillId="0" borderId="0" xfId="0" applyAlignment="1">
      <alignment vertical="center"/>
    </xf>
    <xf numFmtId="0" fontId="11" fillId="0" borderId="0" xfId="0" applyFont="1"/>
    <xf numFmtId="0" fontId="11" fillId="0" borderId="0" xfId="0" applyFont="1" applyBorder="1"/>
    <xf numFmtId="0" fontId="1" fillId="2" borderId="18" xfId="0" applyFont="1" applyFill="1" applyBorder="1"/>
    <xf numFmtId="0" fontId="1" fillId="6" borderId="18" xfId="0" applyFont="1" applyFill="1" applyBorder="1"/>
    <xf numFmtId="164" fontId="0" fillId="0" borderId="18" xfId="0" applyNumberFormat="1" applyBorder="1"/>
    <xf numFmtId="164" fontId="0" fillId="6" borderId="18" xfId="0" applyNumberFormat="1" applyFill="1" applyBorder="1"/>
    <xf numFmtId="0" fontId="0" fillId="8" borderId="18" xfId="0" applyFill="1" applyBorder="1"/>
    <xf numFmtId="0" fontId="0" fillId="0" borderId="18" xfId="0" applyFill="1" applyBorder="1"/>
    <xf numFmtId="164" fontId="0" fillId="0" borderId="18" xfId="0" applyNumberFormat="1" applyFill="1" applyBorder="1"/>
    <xf numFmtId="164" fontId="0" fillId="3" borderId="18" xfId="0" applyNumberFormat="1" applyFill="1" applyBorder="1"/>
    <xf numFmtId="0" fontId="1" fillId="7" borderId="18" xfId="0" applyFont="1" applyFill="1" applyBorder="1"/>
    <xf numFmtId="0" fontId="8" fillId="2" borderId="18" xfId="0" applyFont="1" applyFill="1" applyBorder="1"/>
    <xf numFmtId="0" fontId="8" fillId="6" borderId="18" xfId="0" applyFont="1" applyFill="1" applyBorder="1"/>
    <xf numFmtId="164" fontId="18" fillId="9" borderId="18" xfId="0" applyNumberFormat="1" applyFont="1" applyFill="1" applyBorder="1"/>
    <xf numFmtId="0" fontId="11" fillId="0" borderId="44" xfId="0" applyFont="1" applyBorder="1" applyAlignment="1">
      <alignment horizontal="left" vertical="center" wrapText="1"/>
    </xf>
    <xf numFmtId="164" fontId="0" fillId="10" borderId="18" xfId="0" applyNumberFormat="1" applyFill="1" applyBorder="1"/>
    <xf numFmtId="164" fontId="21" fillId="3" borderId="18" xfId="0" applyNumberFormat="1" applyFont="1" applyFill="1" applyBorder="1"/>
    <xf numFmtId="164" fontId="21" fillId="6" borderId="18" xfId="0" applyNumberFormat="1" applyFont="1" applyFill="1" applyBorder="1"/>
    <xf numFmtId="0" fontId="11" fillId="0" borderId="19"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40" xfId="0" applyFont="1" applyBorder="1" applyAlignment="1">
      <alignment horizontal="left" vertical="center" wrapText="1"/>
    </xf>
    <xf numFmtId="0" fontId="22" fillId="0" borderId="19"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22" fillId="0" borderId="40" xfId="0" applyFont="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39" xfId="0" applyFont="1" applyBorder="1" applyAlignment="1">
      <alignment horizontal="left" vertical="center" wrapText="1"/>
    </xf>
    <xf numFmtId="0" fontId="11" fillId="0" borderId="43" xfId="0" applyFont="1" applyBorder="1" applyAlignment="1">
      <alignment horizontal="left" vertical="center" wrapText="1"/>
    </xf>
    <xf numFmtId="0" fontId="0" fillId="0" borderId="40" xfId="0" applyFont="1" applyBorder="1" applyAlignment="1">
      <alignment horizontal="left" vertical="center" wrapText="1"/>
    </xf>
    <xf numFmtId="0" fontId="19" fillId="0" borderId="19" xfId="0" applyFont="1" applyBorder="1" applyAlignment="1">
      <alignment horizontal="left" vertical="center" wrapText="1"/>
    </xf>
    <xf numFmtId="0" fontId="19" fillId="0" borderId="39" xfId="0" applyFont="1" applyBorder="1" applyAlignment="1">
      <alignment horizontal="left" vertical="center" wrapText="1"/>
    </xf>
    <xf numFmtId="0" fontId="11" fillId="0" borderId="23" xfId="0" applyFont="1" applyBorder="1" applyAlignment="1">
      <alignment horizontal="left" vertical="center" wrapText="1"/>
    </xf>
    <xf numFmtId="0" fontId="0" fillId="0" borderId="0" xfId="0" applyAlignment="1">
      <alignment horizontal="center" vertical="center"/>
    </xf>
    <xf numFmtId="0" fontId="1" fillId="2" borderId="0" xfId="0" applyFont="1" applyFill="1" applyBorder="1"/>
    <xf numFmtId="0" fontId="1" fillId="2" borderId="0" xfId="0" applyFont="1" applyFill="1" applyBorder="1" applyAlignment="1">
      <alignment horizontal="center"/>
    </xf>
    <xf numFmtId="0" fontId="22" fillId="0" borderId="19" xfId="0" applyFont="1" applyBorder="1" applyAlignment="1">
      <alignment horizontal="left" vertical="center" wrapText="1"/>
    </xf>
    <xf numFmtId="0" fontId="22" fillId="0" borderId="37" xfId="0" applyFont="1" applyBorder="1" applyAlignment="1">
      <alignment horizontal="left" vertical="center" wrapText="1"/>
    </xf>
    <xf numFmtId="0" fontId="22" fillId="0" borderId="18" xfId="0" applyFont="1" applyBorder="1" applyAlignment="1">
      <alignment vertical="center" wrapText="1"/>
    </xf>
    <xf numFmtId="0" fontId="22" fillId="0" borderId="46" xfId="0" applyFont="1" applyBorder="1" applyAlignment="1">
      <alignment vertical="center" wrapText="1"/>
    </xf>
    <xf numFmtId="0" fontId="22" fillId="0" borderId="26" xfId="0" applyFont="1" applyBorder="1" applyAlignment="1">
      <alignment horizontal="left" vertical="center" wrapText="1"/>
    </xf>
    <xf numFmtId="0" fontId="22" fillId="0" borderId="45" xfId="0" applyFont="1" applyBorder="1" applyAlignment="1">
      <alignment horizontal="left" vertical="center" wrapText="1"/>
    </xf>
    <xf numFmtId="0" fontId="22" fillId="0" borderId="45" xfId="0" applyFont="1" applyFill="1" applyBorder="1" applyAlignment="1">
      <alignment horizontal="lef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22" fillId="0" borderId="22" xfId="0" applyFont="1" applyBorder="1" applyAlignment="1">
      <alignment vertical="center" wrapText="1"/>
    </xf>
    <xf numFmtId="0" fontId="22" fillId="0" borderId="22" xfId="0" applyFont="1" applyBorder="1" applyAlignment="1">
      <alignment horizontal="left" vertical="center" wrapText="1"/>
    </xf>
    <xf numFmtId="0" fontId="0" fillId="8" borderId="18" xfId="0" applyFont="1" applyFill="1" applyBorder="1"/>
    <xf numFmtId="164" fontId="0" fillId="8" borderId="18" xfId="0" applyNumberFormat="1" applyFill="1" applyBorder="1"/>
    <xf numFmtId="164" fontId="0" fillId="11" borderId="18" xfId="0" applyNumberFormat="1" applyFill="1" applyBorder="1"/>
    <xf numFmtId="37" fontId="21" fillId="8" borderId="18" xfId="0" applyNumberFormat="1" applyFont="1" applyFill="1" applyBorder="1"/>
    <xf numFmtId="164" fontId="21" fillId="11" borderId="18" xfId="0" applyNumberFormat="1" applyFont="1" applyFill="1" applyBorder="1"/>
    <xf numFmtId="164" fontId="21" fillId="8" borderId="18" xfId="0" applyNumberFormat="1" applyFont="1" applyFill="1" applyBorder="1"/>
    <xf numFmtId="0" fontId="9" fillId="8" borderId="18" xfId="0" applyFont="1" applyFill="1" applyBorder="1"/>
    <xf numFmtId="0" fontId="0" fillId="8" borderId="18" xfId="0" applyFont="1" applyFill="1" applyBorder="1" applyAlignment="1">
      <alignment wrapText="1"/>
    </xf>
    <xf numFmtId="0" fontId="0" fillId="8" borderId="18" xfId="0" applyFill="1" applyBorder="1" applyAlignment="1">
      <alignment wrapText="1"/>
    </xf>
    <xf numFmtId="0" fontId="29" fillId="2" borderId="18" xfId="0" applyFont="1" applyFill="1" applyBorder="1"/>
    <xf numFmtId="0" fontId="29" fillId="6" borderId="18" xfId="0" applyFont="1" applyFill="1" applyBorder="1"/>
    <xf numFmtId="164" fontId="0" fillId="12" borderId="18" xfId="0" applyNumberFormat="1" applyFill="1" applyBorder="1"/>
    <xf numFmtId="164" fontId="1" fillId="13" borderId="18" xfId="0" applyNumberFormat="1" applyFont="1" applyFill="1" applyBorder="1" applyAlignment="1">
      <alignment horizontal="center" vertical="center"/>
    </xf>
    <xf numFmtId="164" fontId="27" fillId="13" borderId="18" xfId="0" applyNumberFormat="1" applyFont="1" applyFill="1" applyBorder="1" applyAlignment="1">
      <alignment horizontal="center" vertical="center"/>
    </xf>
    <xf numFmtId="164" fontId="23" fillId="13" borderId="18" xfId="0" applyNumberFormat="1" applyFont="1" applyFill="1" applyBorder="1" applyAlignment="1">
      <alignment horizontal="center" vertical="center"/>
    </xf>
    <xf numFmtId="164" fontId="28" fillId="12" borderId="18" xfId="0" applyNumberFormat="1" applyFont="1" applyFill="1" applyBorder="1"/>
    <xf numFmtId="0" fontId="0" fillId="12" borderId="18" xfId="0" applyFont="1" applyFill="1" applyBorder="1"/>
    <xf numFmtId="0" fontId="0" fillId="12" borderId="18" xfId="0" applyFill="1" applyBorder="1"/>
    <xf numFmtId="37" fontId="21" fillId="12" borderId="18" xfId="0" applyNumberFormat="1" applyFont="1" applyFill="1" applyBorder="1"/>
    <xf numFmtId="164" fontId="21" fillId="12" borderId="18" xfId="0" applyNumberFormat="1" applyFont="1" applyFill="1" applyBorder="1"/>
    <xf numFmtId="0" fontId="9" fillId="12" borderId="18" xfId="0" applyFont="1" applyFill="1" applyBorder="1"/>
    <xf numFmtId="0" fontId="0" fillId="12" borderId="18" xfId="0" applyFont="1" applyFill="1" applyBorder="1" applyAlignment="1">
      <alignment wrapText="1"/>
    </xf>
    <xf numFmtId="0" fontId="0" fillId="12" borderId="18" xfId="0" applyFill="1" applyBorder="1" applyAlignment="1">
      <alignment wrapText="1"/>
    </xf>
    <xf numFmtId="37" fontId="18" fillId="9" borderId="18" xfId="0" applyNumberFormat="1" applyFont="1" applyFill="1" applyBorder="1"/>
    <xf numFmtId="164" fontId="8" fillId="6" borderId="18" xfId="0" applyNumberFormat="1" applyFont="1" applyFill="1" applyBorder="1" applyAlignment="1">
      <alignment horizontal="center" vertical="center"/>
    </xf>
    <xf numFmtId="164" fontId="0" fillId="14" borderId="18" xfId="0" applyNumberFormat="1" applyFill="1" applyBorder="1"/>
    <xf numFmtId="0" fontId="0" fillId="14" borderId="47" xfId="0" applyFill="1" applyBorder="1" applyAlignment="1">
      <alignment horizontal="center" vertical="center"/>
    </xf>
    <xf numFmtId="164" fontId="18" fillId="9" borderId="47" xfId="0" applyNumberFormat="1" applyFont="1" applyFill="1" applyBorder="1" applyAlignment="1">
      <alignment horizontal="center" vertical="center"/>
    </xf>
    <xf numFmtId="0" fontId="18" fillId="9" borderId="47" xfId="0" applyFont="1" applyFill="1" applyBorder="1" applyAlignment="1">
      <alignment horizontal="center" vertical="center"/>
    </xf>
    <xf numFmtId="164" fontId="33" fillId="14" borderId="54" xfId="0" applyNumberFormat="1" applyFont="1" applyFill="1" applyBorder="1" applyAlignment="1">
      <alignment horizontal="center" vertical="center"/>
    </xf>
    <xf numFmtId="164" fontId="33" fillId="14" borderId="53" xfId="0" applyNumberFormat="1" applyFont="1" applyFill="1" applyBorder="1" applyAlignment="1">
      <alignment horizontal="center" vertical="center"/>
    </xf>
    <xf numFmtId="0" fontId="33" fillId="14" borderId="47" xfId="0" applyFont="1" applyFill="1" applyBorder="1" applyAlignment="1">
      <alignment horizontal="center" vertical="center"/>
    </xf>
    <xf numFmtId="164" fontId="18" fillId="9" borderId="55" xfId="0" applyNumberFormat="1" applyFont="1" applyFill="1" applyBorder="1" applyAlignment="1">
      <alignment horizontal="center" vertical="center"/>
    </xf>
    <xf numFmtId="164" fontId="33" fillId="14" borderId="56" xfId="0" applyNumberFormat="1" applyFont="1" applyFill="1" applyBorder="1" applyAlignment="1">
      <alignment horizontal="center" vertical="center"/>
    </xf>
    <xf numFmtId="0" fontId="1" fillId="2" borderId="18" xfId="0" applyFont="1" applyFill="1" applyBorder="1" applyAlignment="1">
      <alignment horizontal="center" vertical="center"/>
    </xf>
    <xf numFmtId="0" fontId="24" fillId="2" borderId="18" xfId="0" applyFont="1" applyFill="1" applyBorder="1" applyAlignment="1">
      <alignment horizontal="center" vertical="center" wrapText="1"/>
    </xf>
    <xf numFmtId="0" fontId="31" fillId="2" borderId="18"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164" fontId="7" fillId="0" borderId="48" xfId="0" applyNumberFormat="1" applyFont="1" applyBorder="1" applyAlignment="1">
      <alignment horizontal="left" vertical="top"/>
    </xf>
    <xf numFmtId="164" fontId="8" fillId="0" borderId="49" xfId="0" applyNumberFormat="1" applyFont="1" applyBorder="1" applyAlignment="1">
      <alignment horizontal="left" vertical="top"/>
    </xf>
    <xf numFmtId="164" fontId="8" fillId="0" borderId="50" xfId="0" applyNumberFormat="1" applyFont="1" applyBorder="1" applyAlignment="1">
      <alignment horizontal="left" vertical="top"/>
    </xf>
    <xf numFmtId="164" fontId="8" fillId="0" borderId="38" xfId="0" applyNumberFormat="1" applyFont="1" applyBorder="1" applyAlignment="1">
      <alignment horizontal="left" vertical="top"/>
    </xf>
    <xf numFmtId="164" fontId="8" fillId="0" borderId="37" xfId="0" applyNumberFormat="1" applyFont="1" applyBorder="1" applyAlignment="1">
      <alignment horizontal="left" vertical="top"/>
    </xf>
    <xf numFmtId="164" fontId="8" fillId="0" borderId="52" xfId="0" applyNumberFormat="1" applyFont="1" applyBorder="1" applyAlignment="1">
      <alignment horizontal="left" vertical="top"/>
    </xf>
    <xf numFmtId="0" fontId="0" fillId="0" borderId="48" xfId="0" applyNumberFormat="1" applyBorder="1" applyAlignment="1">
      <alignment horizontal="left" vertical="top" wrapText="1"/>
    </xf>
    <xf numFmtId="0" fontId="0" fillId="0" borderId="49" xfId="0" applyNumberFormat="1" applyBorder="1" applyAlignment="1">
      <alignment horizontal="left" vertical="top" wrapText="1"/>
    </xf>
    <xf numFmtId="0" fontId="0" fillId="0" borderId="50" xfId="0" applyNumberFormat="1" applyBorder="1" applyAlignment="1">
      <alignment horizontal="left" vertical="top" wrapText="1"/>
    </xf>
    <xf numFmtId="0" fontId="0" fillId="0" borderId="5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11" xfId="0" applyNumberFormat="1" applyBorder="1" applyAlignment="1">
      <alignment horizontal="left" vertical="top" wrapText="1"/>
    </xf>
    <xf numFmtId="0" fontId="0" fillId="0" borderId="38" xfId="0" applyNumberFormat="1" applyBorder="1" applyAlignment="1">
      <alignment horizontal="left" vertical="top" wrapText="1"/>
    </xf>
    <xf numFmtId="0" fontId="0" fillId="0" borderId="37" xfId="0" applyNumberFormat="1" applyBorder="1" applyAlignment="1">
      <alignment horizontal="left" vertical="top" wrapText="1"/>
    </xf>
    <xf numFmtId="0" fontId="0" fillId="0" borderId="52" xfId="0" applyNumberFormat="1" applyBorder="1" applyAlignment="1">
      <alignment horizontal="left" vertical="top" wrapText="1"/>
    </xf>
    <xf numFmtId="0" fontId="1" fillId="2" borderId="18" xfId="0" applyFont="1" applyFill="1" applyBorder="1" applyAlignment="1">
      <alignment horizontal="center"/>
    </xf>
    <xf numFmtId="0" fontId="8" fillId="2" borderId="18" xfId="0" applyFont="1" applyFill="1" applyBorder="1" applyAlignment="1">
      <alignment horizontal="center"/>
    </xf>
    <xf numFmtId="0" fontId="8" fillId="2" borderId="40" xfId="0" applyFont="1" applyFill="1" applyBorder="1" applyAlignment="1">
      <alignment horizontal="center"/>
    </xf>
    <xf numFmtId="0" fontId="8" fillId="2" borderId="39" xfId="0" applyFont="1" applyFill="1" applyBorder="1" applyAlignment="1">
      <alignment horizontal="center"/>
    </xf>
    <xf numFmtId="0" fontId="8" fillId="2" borderId="46" xfId="0" applyFont="1" applyFill="1" applyBorder="1" applyAlignment="1">
      <alignment horizontal="center"/>
    </xf>
    <xf numFmtId="0" fontId="29" fillId="2" borderId="18" xfId="0" applyFont="1" applyFill="1" applyBorder="1" applyAlignment="1">
      <alignment horizontal="center"/>
    </xf>
    <xf numFmtId="0" fontId="29" fillId="2" borderId="40" xfId="0" applyFont="1" applyFill="1" applyBorder="1" applyAlignment="1">
      <alignment horizontal="center"/>
    </xf>
    <xf numFmtId="0" fontId="29" fillId="2" borderId="39" xfId="0" applyFont="1" applyFill="1" applyBorder="1" applyAlignment="1">
      <alignment horizontal="center"/>
    </xf>
    <xf numFmtId="0" fontId="29" fillId="2" borderId="46" xfId="0" applyFont="1" applyFill="1" applyBorder="1" applyAlignment="1">
      <alignment horizontal="center"/>
    </xf>
    <xf numFmtId="164" fontId="30" fillId="0" borderId="48" xfId="0" applyNumberFormat="1" applyFont="1" applyBorder="1" applyAlignment="1">
      <alignment horizontal="left" vertical="top"/>
    </xf>
    <xf numFmtId="164" fontId="29" fillId="0" borderId="49" xfId="0" applyNumberFormat="1" applyFont="1" applyBorder="1" applyAlignment="1">
      <alignment horizontal="left" vertical="top"/>
    </xf>
    <xf numFmtId="164" fontId="29" fillId="0" borderId="50" xfId="0" applyNumberFormat="1" applyFont="1" applyBorder="1" applyAlignment="1">
      <alignment horizontal="left" vertical="top"/>
    </xf>
    <xf numFmtId="164" fontId="29" fillId="0" borderId="38" xfId="0" applyNumberFormat="1" applyFont="1" applyBorder="1" applyAlignment="1">
      <alignment horizontal="left" vertical="top"/>
    </xf>
    <xf numFmtId="164" fontId="29" fillId="0" borderId="37" xfId="0" applyNumberFormat="1" applyFont="1" applyBorder="1" applyAlignment="1">
      <alignment horizontal="left" vertical="top"/>
    </xf>
    <xf numFmtId="164" fontId="29" fillId="0" borderId="52" xfId="0" applyNumberFormat="1" applyFont="1" applyBorder="1" applyAlignment="1">
      <alignment horizontal="left" vertical="top"/>
    </xf>
    <xf numFmtId="0" fontId="14" fillId="9" borderId="42" xfId="0" applyFont="1" applyFill="1" applyBorder="1" applyAlignment="1">
      <alignment horizontal="center" wrapText="1"/>
    </xf>
    <xf numFmtId="0" fontId="14" fillId="9" borderId="39" xfId="0" applyFont="1" applyFill="1" applyBorder="1" applyAlignment="1">
      <alignment horizontal="center" wrapText="1"/>
    </xf>
    <xf numFmtId="0" fontId="14" fillId="9" borderId="43" xfId="0" applyFont="1" applyFill="1" applyBorder="1" applyAlignment="1">
      <alignment horizontal="center" wrapText="1"/>
    </xf>
    <xf numFmtId="0" fontId="20" fillId="9" borderId="42" xfId="0" applyFont="1" applyFill="1" applyBorder="1" applyAlignment="1">
      <alignment horizontal="center" wrapText="1"/>
    </xf>
    <xf numFmtId="0" fontId="20" fillId="9" borderId="39" xfId="0" applyFont="1" applyFill="1" applyBorder="1" applyAlignment="1">
      <alignment horizontal="center" wrapText="1"/>
    </xf>
    <xf numFmtId="0" fontId="20" fillId="9" borderId="43" xfId="0" applyFont="1" applyFill="1" applyBorder="1" applyAlignment="1">
      <alignment horizontal="center" wrapText="1"/>
    </xf>
    <xf numFmtId="0" fontId="10" fillId="4" borderId="28" xfId="0" applyFont="1" applyFill="1" applyBorder="1" applyAlignment="1">
      <alignment horizontal="center"/>
    </xf>
    <xf numFmtId="0" fontId="10" fillId="4" borderId="29" xfId="0" applyFont="1" applyFill="1" applyBorder="1" applyAlignment="1">
      <alignment horizontal="center"/>
    </xf>
    <xf numFmtId="0" fontId="10" fillId="4" borderId="30" xfId="0" applyFont="1" applyFill="1" applyBorder="1" applyAlignment="1">
      <alignment horizontal="center"/>
    </xf>
    <xf numFmtId="0" fontId="12" fillId="0" borderId="31" xfId="0" applyFont="1" applyFill="1" applyBorder="1" applyAlignment="1">
      <alignment horizontal="left" wrapText="1"/>
    </xf>
    <xf numFmtId="0" fontId="12" fillId="0" borderId="0" xfId="0" applyFont="1" applyFill="1" applyBorder="1" applyAlignment="1">
      <alignment horizontal="left" wrapText="1"/>
    </xf>
    <xf numFmtId="0" fontId="12" fillId="0" borderId="12" xfId="0" applyFont="1" applyFill="1" applyBorder="1" applyAlignment="1">
      <alignment horizontal="left" wrapText="1"/>
    </xf>
    <xf numFmtId="0" fontId="14" fillId="9" borderId="28" xfId="0" applyFont="1" applyFill="1" applyBorder="1" applyAlignment="1">
      <alignment horizontal="center" wrapText="1"/>
    </xf>
    <xf numFmtId="0" fontId="14" fillId="9" borderId="29" xfId="0" applyFont="1" applyFill="1" applyBorder="1" applyAlignment="1">
      <alignment horizontal="center" wrapText="1"/>
    </xf>
    <xf numFmtId="0" fontId="14" fillId="9" borderId="30" xfId="0" applyFont="1" applyFill="1" applyBorder="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6"/>
  <sheetViews>
    <sheetView workbookViewId="0">
      <selection activeCell="K14" sqref="K14"/>
    </sheetView>
  </sheetViews>
  <sheetFormatPr defaultRowHeight="15" x14ac:dyDescent="0.25"/>
  <cols>
    <col min="1" max="1" width="13.42578125" customWidth="1"/>
    <col min="2" max="2" width="18.140625" customWidth="1"/>
    <col min="3" max="8" width="13.7109375" customWidth="1"/>
  </cols>
  <sheetData>
    <row r="1" spans="1:9" s="25" customFormat="1" ht="18.75" x14ac:dyDescent="0.3">
      <c r="A1" s="1" t="s">
        <v>331</v>
      </c>
    </row>
    <row r="2" spans="1:9" s="25" customFormat="1" ht="18.75" x14ac:dyDescent="0.3">
      <c r="A2" s="1"/>
    </row>
    <row r="3" spans="1:9" s="25" customFormat="1" ht="18.75" x14ac:dyDescent="0.3">
      <c r="A3" s="26">
        <v>43298</v>
      </c>
      <c r="B3" s="27" t="s">
        <v>341</v>
      </c>
      <c r="C3" s="27"/>
      <c r="D3" s="27"/>
      <c r="E3" s="27"/>
      <c r="F3" s="27"/>
      <c r="G3" s="27"/>
      <c r="H3" s="28"/>
      <c r="I3" s="28"/>
    </row>
    <row r="4" spans="1:9" s="25" customFormat="1" ht="15.75" thickBot="1" x14ac:dyDescent="0.3"/>
    <row r="5" spans="1:9" s="2" customFormat="1" ht="18.75" x14ac:dyDescent="0.3">
      <c r="B5" s="3"/>
      <c r="C5" s="137" t="s">
        <v>0</v>
      </c>
      <c r="D5" s="138"/>
      <c r="E5" s="139"/>
      <c r="F5" s="137" t="s">
        <v>1</v>
      </c>
      <c r="G5" s="138"/>
      <c r="H5" s="140"/>
    </row>
    <row r="6" spans="1:9" s="25" customFormat="1" x14ac:dyDescent="0.25">
      <c r="B6" s="4" t="s">
        <v>2</v>
      </c>
      <c r="C6" s="5">
        <v>2017</v>
      </c>
      <c r="D6" s="6" t="s">
        <v>3</v>
      </c>
      <c r="E6" s="7" t="s">
        <v>4</v>
      </c>
      <c r="F6" s="5">
        <v>2017</v>
      </c>
      <c r="G6" s="6" t="s">
        <v>3</v>
      </c>
      <c r="H6" s="8" t="s">
        <v>4</v>
      </c>
    </row>
    <row r="7" spans="1:9" s="25" customFormat="1" x14ac:dyDescent="0.25">
      <c r="B7" s="33" t="s">
        <v>5</v>
      </c>
      <c r="C7" s="30">
        <v>242525</v>
      </c>
      <c r="D7" s="30">
        <v>208208</v>
      </c>
      <c r="E7" s="9">
        <f>C7-D7</f>
        <v>34317</v>
      </c>
      <c r="F7" s="30">
        <v>31102</v>
      </c>
      <c r="G7" s="30">
        <v>26620</v>
      </c>
      <c r="H7" s="10">
        <f>F7-G7</f>
        <v>4482</v>
      </c>
    </row>
    <row r="8" spans="1:9" s="25" customFormat="1" x14ac:dyDescent="0.25">
      <c r="B8" s="34" t="s">
        <v>6</v>
      </c>
      <c r="C8" s="30">
        <v>512559</v>
      </c>
      <c r="D8" s="30">
        <v>493033</v>
      </c>
      <c r="E8" s="9">
        <f t="shared" ref="E8:E9" si="0">C8-D8</f>
        <v>19526</v>
      </c>
      <c r="F8" s="30">
        <v>70077</v>
      </c>
      <c r="G8" s="30">
        <v>63882</v>
      </c>
      <c r="H8" s="10">
        <f t="shared" ref="H8:H9" si="1">F8-G8</f>
        <v>6195</v>
      </c>
    </row>
    <row r="9" spans="1:9" s="25" customFormat="1" x14ac:dyDescent="0.25">
      <c r="B9" s="35" t="s">
        <v>7</v>
      </c>
      <c r="C9" s="30">
        <v>86983</v>
      </c>
      <c r="D9" s="30">
        <v>77080</v>
      </c>
      <c r="E9" s="9">
        <f t="shared" si="0"/>
        <v>9903</v>
      </c>
      <c r="F9" s="30">
        <v>0</v>
      </c>
      <c r="G9" s="30">
        <v>0</v>
      </c>
      <c r="H9" s="10">
        <f t="shared" si="1"/>
        <v>0</v>
      </c>
    </row>
    <row r="10" spans="1:9" s="25" customFormat="1" ht="15.75" thickBot="1" x14ac:dyDescent="0.3">
      <c r="B10" s="11" t="s">
        <v>8</v>
      </c>
      <c r="C10" s="12">
        <f>SUM(C7:C9)</f>
        <v>842067</v>
      </c>
      <c r="D10" s="13">
        <f>SUM(D7:D9)</f>
        <v>778321</v>
      </c>
      <c r="E10" s="14">
        <f>C10-D10</f>
        <v>63746</v>
      </c>
      <c r="F10" s="12">
        <f>SUM(F7:F9)</f>
        <v>101179</v>
      </c>
      <c r="G10" s="13">
        <f>SUM(G7:G9)</f>
        <v>90502</v>
      </c>
      <c r="H10" s="15">
        <f>F10-G10</f>
        <v>10677</v>
      </c>
    </row>
    <row r="11" spans="1:9" s="16" customFormat="1" ht="15.75" thickBot="1" x14ac:dyDescent="0.3">
      <c r="B11" s="17"/>
      <c r="C11" s="18"/>
      <c r="D11" s="18"/>
      <c r="E11" s="18"/>
      <c r="F11" s="18"/>
      <c r="G11" s="18"/>
      <c r="H11" s="18"/>
    </row>
    <row r="12" spans="1:9" s="2" customFormat="1" ht="18.75" x14ac:dyDescent="0.3">
      <c r="B12" s="3"/>
      <c r="C12" s="137" t="s">
        <v>0</v>
      </c>
      <c r="D12" s="138"/>
      <c r="E12" s="139"/>
      <c r="F12" s="137" t="s">
        <v>1</v>
      </c>
      <c r="G12" s="138"/>
      <c r="H12" s="140"/>
    </row>
    <row r="13" spans="1:9" s="25" customFormat="1" x14ac:dyDescent="0.25">
      <c r="B13" s="4" t="s">
        <v>9</v>
      </c>
      <c r="C13" s="5">
        <v>2017</v>
      </c>
      <c r="D13" s="6" t="s">
        <v>3</v>
      </c>
      <c r="E13" s="7" t="s">
        <v>4</v>
      </c>
      <c r="F13" s="5">
        <v>2017</v>
      </c>
      <c r="G13" s="6" t="s">
        <v>3</v>
      </c>
      <c r="H13" s="8" t="s">
        <v>4</v>
      </c>
    </row>
    <row r="14" spans="1:9" s="25" customFormat="1" x14ac:dyDescent="0.25">
      <c r="B14" s="33" t="s">
        <v>342</v>
      </c>
      <c r="C14" s="30">
        <v>69277</v>
      </c>
      <c r="D14" s="30">
        <v>64874</v>
      </c>
      <c r="E14" s="9">
        <f>C14-D14</f>
        <v>4403</v>
      </c>
      <c r="F14" s="30">
        <v>8444</v>
      </c>
      <c r="G14" s="30">
        <v>8109</v>
      </c>
      <c r="H14" s="10">
        <f>F14-G14</f>
        <v>335</v>
      </c>
    </row>
    <row r="15" spans="1:9" s="25" customFormat="1" x14ac:dyDescent="0.25">
      <c r="B15" s="35" t="s">
        <v>10</v>
      </c>
      <c r="C15" s="30">
        <v>489849</v>
      </c>
      <c r="D15" s="30">
        <v>800832</v>
      </c>
      <c r="E15" s="9">
        <f>C15-D15</f>
        <v>-310983</v>
      </c>
      <c r="F15" s="30">
        <v>53754</v>
      </c>
      <c r="G15" s="30">
        <v>91536</v>
      </c>
      <c r="H15" s="10">
        <f>F15-G15</f>
        <v>-37782</v>
      </c>
    </row>
    <row r="16" spans="1:9" s="25" customFormat="1" ht="15.75" thickBot="1" x14ac:dyDescent="0.3">
      <c r="B16" s="11" t="s">
        <v>11</v>
      </c>
      <c r="C16" s="12">
        <f>SUM(C14:C15)</f>
        <v>559126</v>
      </c>
      <c r="D16" s="13">
        <f>SUM(D14:D15)</f>
        <v>865706</v>
      </c>
      <c r="E16" s="14">
        <f>C16-D16</f>
        <v>-306580</v>
      </c>
      <c r="F16" s="12">
        <f>SUM(F14:F15)</f>
        <v>62198</v>
      </c>
      <c r="G16" s="13">
        <f>SUM(G14:G15)</f>
        <v>99645</v>
      </c>
      <c r="H16" s="15">
        <f>F16-G16</f>
        <v>-37447</v>
      </c>
    </row>
  </sheetData>
  <mergeCells count="4">
    <mergeCell ref="C5:E5"/>
    <mergeCell ref="F5:H5"/>
    <mergeCell ref="C12:E12"/>
    <mergeCell ref="F12: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J39"/>
  <sheetViews>
    <sheetView tabSelected="1" zoomScale="90" zoomScaleNormal="90" workbookViewId="0">
      <selection activeCell="K13" sqref="K13"/>
    </sheetView>
  </sheetViews>
  <sheetFormatPr defaultRowHeight="15" x14ac:dyDescent="0.25"/>
  <cols>
    <col min="1" max="1" width="10.7109375" bestFit="1" customWidth="1"/>
    <col min="2" max="2" width="53.85546875" bestFit="1" customWidth="1"/>
    <col min="3" max="4" width="11.140625" bestFit="1" customWidth="1"/>
    <col min="5" max="5" width="10.85546875" bestFit="1" customWidth="1"/>
    <col min="6" max="6" width="12.85546875" bestFit="1" customWidth="1"/>
    <col min="7" max="7" width="20.42578125" style="86" customWidth="1"/>
    <col min="8" max="8" width="20.28515625" style="86" customWidth="1"/>
    <col min="9" max="9" width="9.28515625" bestFit="1" customWidth="1"/>
    <col min="10" max="10" width="9.140625" style="36"/>
  </cols>
  <sheetData>
    <row r="1" spans="1:10" ht="18.75" x14ac:dyDescent="0.3">
      <c r="A1" s="1" t="s">
        <v>420</v>
      </c>
    </row>
    <row r="2" spans="1:10" ht="18.75" x14ac:dyDescent="0.3">
      <c r="B2" s="1"/>
      <c r="C2" s="2"/>
      <c r="D2" s="2"/>
      <c r="E2" s="2"/>
      <c r="F2" s="2"/>
    </row>
    <row r="3" spans="1:10" x14ac:dyDescent="0.25">
      <c r="A3" s="19" t="s">
        <v>12</v>
      </c>
      <c r="B3" s="19" t="s">
        <v>13</v>
      </c>
      <c r="C3" s="19" t="s">
        <v>14</v>
      </c>
      <c r="D3" s="6">
        <v>2017</v>
      </c>
      <c r="E3" s="6" t="s">
        <v>3</v>
      </c>
      <c r="F3" s="6" t="s">
        <v>15</v>
      </c>
      <c r="G3" s="134" t="s">
        <v>16</v>
      </c>
      <c r="H3" s="134" t="s">
        <v>16</v>
      </c>
      <c r="I3" s="6" t="s">
        <v>17</v>
      </c>
    </row>
    <row r="4" spans="1:10" s="25" customFormat="1" ht="53.45" customHeight="1" x14ac:dyDescent="0.25">
      <c r="A4" s="87"/>
      <c r="B4" s="87"/>
      <c r="C4" s="87"/>
      <c r="D4" s="88"/>
      <c r="E4" s="88"/>
      <c r="F4" s="88"/>
      <c r="G4" s="135" t="s">
        <v>434</v>
      </c>
      <c r="H4" s="136" t="s">
        <v>433</v>
      </c>
      <c r="I4" s="88"/>
      <c r="J4" s="36"/>
    </row>
    <row r="5" spans="1:10" x14ac:dyDescent="0.25">
      <c r="A5" s="29" t="s">
        <v>18</v>
      </c>
      <c r="B5" s="29" t="s">
        <v>19</v>
      </c>
      <c r="C5" s="29" t="s">
        <v>20</v>
      </c>
      <c r="D5" s="30">
        <v>14</v>
      </c>
      <c r="E5" s="30">
        <v>1176</v>
      </c>
      <c r="F5" s="30">
        <v>46893</v>
      </c>
      <c r="G5" s="132">
        <v>352</v>
      </c>
      <c r="H5" s="133">
        <v>1176</v>
      </c>
    </row>
    <row r="6" spans="1:10" x14ac:dyDescent="0.25">
      <c r="A6" s="29" t="s">
        <v>18</v>
      </c>
      <c r="B6" s="32" t="s">
        <v>343</v>
      </c>
      <c r="C6" s="29" t="s">
        <v>22</v>
      </c>
      <c r="D6" s="30">
        <v>0</v>
      </c>
      <c r="E6" s="30">
        <v>36</v>
      </c>
      <c r="F6" s="30">
        <v>11633</v>
      </c>
      <c r="G6" s="127">
        <v>11</v>
      </c>
      <c r="H6" s="129">
        <v>36</v>
      </c>
    </row>
    <row r="7" spans="1:10" x14ac:dyDescent="0.25">
      <c r="A7" s="29" t="s">
        <v>18</v>
      </c>
      <c r="B7" s="29" t="s">
        <v>23</v>
      </c>
      <c r="C7" s="29" t="s">
        <v>20</v>
      </c>
      <c r="D7" s="30">
        <v>91</v>
      </c>
      <c r="E7" s="30">
        <v>2267</v>
      </c>
      <c r="F7" s="30">
        <v>46893</v>
      </c>
      <c r="G7" s="127">
        <v>681</v>
      </c>
      <c r="H7" s="129">
        <v>2267</v>
      </c>
    </row>
    <row r="8" spans="1:10" x14ac:dyDescent="0.25">
      <c r="A8" s="29" t="s">
        <v>18</v>
      </c>
      <c r="B8" s="29" t="s">
        <v>24</v>
      </c>
      <c r="C8" s="29" t="s">
        <v>20</v>
      </c>
      <c r="D8" s="30">
        <v>10</v>
      </c>
      <c r="E8" s="30">
        <v>4350</v>
      </c>
      <c r="F8" s="30">
        <v>46893</v>
      </c>
      <c r="G8" s="127">
        <v>1305</v>
      </c>
      <c r="H8" s="129">
        <v>4350</v>
      </c>
    </row>
    <row r="9" spans="1:10" x14ac:dyDescent="0.25">
      <c r="A9" s="29" t="s">
        <v>18</v>
      </c>
      <c r="B9" s="32" t="s">
        <v>25</v>
      </c>
      <c r="C9" s="29" t="s">
        <v>20</v>
      </c>
      <c r="D9" s="30">
        <v>36</v>
      </c>
      <c r="E9" s="30">
        <v>194</v>
      </c>
      <c r="F9" s="30">
        <v>440</v>
      </c>
      <c r="G9" s="127">
        <v>223</v>
      </c>
      <c r="H9" s="129">
        <v>194</v>
      </c>
    </row>
    <row r="10" spans="1:10" s="25" customFormat="1" x14ac:dyDescent="0.25">
      <c r="A10" s="29" t="s">
        <v>18</v>
      </c>
      <c r="B10" s="32" t="s">
        <v>58</v>
      </c>
      <c r="C10" s="29" t="s">
        <v>20</v>
      </c>
      <c r="D10" s="30">
        <v>0</v>
      </c>
      <c r="E10" s="30">
        <v>0</v>
      </c>
      <c r="F10" s="30">
        <v>440</v>
      </c>
      <c r="G10" s="128"/>
      <c r="H10" s="129">
        <v>0</v>
      </c>
    </row>
    <row r="11" spans="1:10" s="25" customFormat="1" x14ac:dyDescent="0.25">
      <c r="A11" s="29" t="s">
        <v>18</v>
      </c>
      <c r="B11" s="32" t="s">
        <v>53</v>
      </c>
      <c r="C11" s="29" t="s">
        <v>20</v>
      </c>
      <c r="D11" s="30">
        <v>0</v>
      </c>
      <c r="E11" s="30">
        <v>0</v>
      </c>
      <c r="F11" s="30">
        <v>440</v>
      </c>
      <c r="G11" s="128"/>
      <c r="H11" s="129">
        <v>0</v>
      </c>
    </row>
    <row r="12" spans="1:10" x14ac:dyDescent="0.25">
      <c r="A12" s="29" t="s">
        <v>18</v>
      </c>
      <c r="B12" s="29" t="s">
        <v>28</v>
      </c>
      <c r="C12" s="29" t="s">
        <v>20</v>
      </c>
      <c r="D12" s="30">
        <v>0</v>
      </c>
      <c r="E12" s="30">
        <v>2429</v>
      </c>
      <c r="F12" s="30">
        <v>46893</v>
      </c>
      <c r="G12" s="127">
        <v>729</v>
      </c>
      <c r="H12" s="129">
        <v>2429</v>
      </c>
    </row>
    <row r="13" spans="1:10" x14ac:dyDescent="0.25">
      <c r="A13" s="29" t="s">
        <v>18</v>
      </c>
      <c r="B13" s="29" t="s">
        <v>33</v>
      </c>
      <c r="C13" s="29" t="s">
        <v>20</v>
      </c>
      <c r="D13" s="30">
        <v>0</v>
      </c>
      <c r="E13" s="30">
        <v>98</v>
      </c>
      <c r="F13" s="30">
        <v>20314</v>
      </c>
      <c r="G13" s="127">
        <v>30</v>
      </c>
      <c r="H13" s="129">
        <v>98</v>
      </c>
    </row>
    <row r="14" spans="1:10" x14ac:dyDescent="0.25">
      <c r="A14" s="29" t="s">
        <v>18</v>
      </c>
      <c r="B14" s="29" t="s">
        <v>34</v>
      </c>
      <c r="C14" s="29" t="s">
        <v>20</v>
      </c>
      <c r="D14" s="30">
        <v>0</v>
      </c>
      <c r="E14" s="30">
        <v>24</v>
      </c>
      <c r="F14" s="30">
        <v>20314</v>
      </c>
      <c r="G14" s="127">
        <v>24</v>
      </c>
      <c r="H14" s="129">
        <v>24</v>
      </c>
    </row>
    <row r="15" spans="1:10" x14ac:dyDescent="0.25">
      <c r="A15" s="29" t="s">
        <v>18</v>
      </c>
      <c r="B15" s="29" t="s">
        <v>35</v>
      </c>
      <c r="C15" s="29" t="s">
        <v>20</v>
      </c>
      <c r="D15" s="30">
        <v>0</v>
      </c>
      <c r="E15" s="30">
        <v>1152</v>
      </c>
      <c r="F15" s="30">
        <v>17780</v>
      </c>
      <c r="G15" s="127">
        <v>346</v>
      </c>
      <c r="H15" s="129">
        <v>1152</v>
      </c>
    </row>
    <row r="16" spans="1:10" x14ac:dyDescent="0.25">
      <c r="A16" s="29" t="s">
        <v>18</v>
      </c>
      <c r="B16" s="29" t="s">
        <v>36</v>
      </c>
      <c r="C16" s="29" t="s">
        <v>20</v>
      </c>
      <c r="D16" s="30">
        <v>17</v>
      </c>
      <c r="E16" s="30">
        <v>2327</v>
      </c>
      <c r="F16" s="30">
        <v>46893</v>
      </c>
      <c r="G16" s="127">
        <v>697</v>
      </c>
      <c r="H16" s="129">
        <v>2327</v>
      </c>
    </row>
    <row r="17" spans="1:8" x14ac:dyDescent="0.25">
      <c r="A17" s="29" t="s">
        <v>18</v>
      </c>
      <c r="B17" s="32" t="s">
        <v>37</v>
      </c>
      <c r="C17" s="29" t="s">
        <v>20</v>
      </c>
      <c r="D17" s="30">
        <v>268</v>
      </c>
      <c r="E17" s="30">
        <v>14654</v>
      </c>
      <c r="F17" s="30">
        <v>29755</v>
      </c>
      <c r="G17" s="127">
        <v>4396</v>
      </c>
      <c r="H17" s="129">
        <v>14654</v>
      </c>
    </row>
    <row r="18" spans="1:8" x14ac:dyDescent="0.25">
      <c r="A18" s="29" t="s">
        <v>18</v>
      </c>
      <c r="B18" s="29" t="s">
        <v>38</v>
      </c>
      <c r="C18" s="29" t="s">
        <v>20</v>
      </c>
      <c r="D18" s="30">
        <v>2</v>
      </c>
      <c r="E18" s="30">
        <v>2</v>
      </c>
      <c r="F18" s="30">
        <v>46893</v>
      </c>
      <c r="G18" s="127">
        <v>2</v>
      </c>
      <c r="H18" s="129">
        <v>2</v>
      </c>
    </row>
    <row r="19" spans="1:8" x14ac:dyDescent="0.25">
      <c r="A19" s="29" t="s">
        <v>18</v>
      </c>
      <c r="B19" s="32" t="s">
        <v>73</v>
      </c>
      <c r="C19" s="29" t="s">
        <v>340</v>
      </c>
      <c r="D19" s="30">
        <v>0</v>
      </c>
      <c r="E19" s="30">
        <v>0</v>
      </c>
      <c r="F19" s="30" t="s">
        <v>345</v>
      </c>
      <c r="G19" s="128"/>
      <c r="H19" s="129">
        <v>0</v>
      </c>
    </row>
    <row r="20" spans="1:8" x14ac:dyDescent="0.25">
      <c r="A20" s="29" t="s">
        <v>18</v>
      </c>
      <c r="B20" s="29" t="s">
        <v>39</v>
      </c>
      <c r="C20" s="29" t="s">
        <v>20</v>
      </c>
      <c r="D20" s="30">
        <v>2</v>
      </c>
      <c r="E20" s="30">
        <v>0</v>
      </c>
      <c r="F20" s="30">
        <v>46893</v>
      </c>
      <c r="G20" s="128"/>
      <c r="H20" s="129">
        <v>0</v>
      </c>
    </row>
    <row r="21" spans="1:8" x14ac:dyDescent="0.25">
      <c r="A21" s="29" t="s">
        <v>18</v>
      </c>
      <c r="B21" s="29" t="s">
        <v>40</v>
      </c>
      <c r="C21" s="29" t="s">
        <v>20</v>
      </c>
      <c r="D21" s="30">
        <v>0</v>
      </c>
      <c r="E21" s="30">
        <v>0</v>
      </c>
      <c r="F21" s="30">
        <v>46893</v>
      </c>
      <c r="G21" s="128"/>
      <c r="H21" s="129">
        <v>0</v>
      </c>
    </row>
    <row r="22" spans="1:8" x14ac:dyDescent="0.25">
      <c r="A22" s="29" t="s">
        <v>18</v>
      </c>
      <c r="B22" s="32" t="s">
        <v>41</v>
      </c>
      <c r="C22" s="29" t="s">
        <v>20</v>
      </c>
      <c r="D22" s="30">
        <v>0</v>
      </c>
      <c r="E22" s="30">
        <v>393</v>
      </c>
      <c r="F22" s="30">
        <v>8321</v>
      </c>
      <c r="G22" s="127">
        <v>118</v>
      </c>
      <c r="H22" s="129">
        <v>393</v>
      </c>
    </row>
    <row r="23" spans="1:8" x14ac:dyDescent="0.25">
      <c r="A23" s="29" t="s">
        <v>18</v>
      </c>
      <c r="B23" s="29" t="s">
        <v>65</v>
      </c>
      <c r="C23" s="29" t="s">
        <v>20</v>
      </c>
      <c r="D23" s="30">
        <v>0</v>
      </c>
      <c r="E23" s="30">
        <v>0</v>
      </c>
      <c r="F23" s="30">
        <v>5808</v>
      </c>
      <c r="G23" s="127">
        <v>297</v>
      </c>
      <c r="H23" s="129">
        <v>0</v>
      </c>
    </row>
    <row r="24" spans="1:8" x14ac:dyDescent="0.25">
      <c r="A24" s="29" t="s">
        <v>18</v>
      </c>
      <c r="B24" s="29" t="s">
        <v>344</v>
      </c>
      <c r="C24" s="29" t="s">
        <v>20</v>
      </c>
      <c r="D24" s="30">
        <v>1</v>
      </c>
      <c r="E24" s="30">
        <v>57</v>
      </c>
      <c r="F24" s="30">
        <v>46893</v>
      </c>
      <c r="G24" s="127">
        <v>57</v>
      </c>
      <c r="H24" s="129">
        <v>57</v>
      </c>
    </row>
    <row r="25" spans="1:8" x14ac:dyDescent="0.25">
      <c r="A25" s="31" t="s">
        <v>18</v>
      </c>
      <c r="B25" s="29" t="s">
        <v>42</v>
      </c>
      <c r="C25" s="29" t="s">
        <v>20</v>
      </c>
      <c r="D25" s="30">
        <v>25</v>
      </c>
      <c r="E25" s="30">
        <v>4500</v>
      </c>
      <c r="F25" s="30">
        <v>46893</v>
      </c>
      <c r="G25" s="127">
        <v>1357</v>
      </c>
      <c r="H25" s="129">
        <v>4500</v>
      </c>
    </row>
    <row r="26" spans="1:8" x14ac:dyDescent="0.25">
      <c r="A26" s="29" t="s">
        <v>6</v>
      </c>
      <c r="B26" s="29" t="s">
        <v>44</v>
      </c>
      <c r="C26" s="29" t="s">
        <v>22</v>
      </c>
      <c r="D26" s="30">
        <v>0</v>
      </c>
      <c r="E26" s="30">
        <v>6719</v>
      </c>
      <c r="F26" s="30">
        <v>7515498</v>
      </c>
      <c r="G26" s="127">
        <v>2015</v>
      </c>
      <c r="H26" s="129">
        <v>6719</v>
      </c>
    </row>
    <row r="27" spans="1:8" x14ac:dyDescent="0.25">
      <c r="A27" s="29" t="s">
        <v>6</v>
      </c>
      <c r="B27" s="29" t="s">
        <v>92</v>
      </c>
      <c r="C27" s="29" t="s">
        <v>20</v>
      </c>
      <c r="D27" s="30">
        <v>0</v>
      </c>
      <c r="E27" s="30">
        <v>0</v>
      </c>
      <c r="F27" s="30">
        <v>3544</v>
      </c>
      <c r="G27" s="127">
        <v>35</v>
      </c>
      <c r="H27" s="129">
        <v>0</v>
      </c>
    </row>
    <row r="28" spans="1:8" x14ac:dyDescent="0.25">
      <c r="A28" s="31" t="s">
        <v>6</v>
      </c>
      <c r="B28" s="29" t="s">
        <v>93</v>
      </c>
      <c r="C28" s="29" t="s">
        <v>20</v>
      </c>
      <c r="D28" s="30">
        <v>0</v>
      </c>
      <c r="E28" s="30">
        <v>0</v>
      </c>
      <c r="F28" s="30">
        <v>3544</v>
      </c>
      <c r="G28" s="127">
        <v>35</v>
      </c>
      <c r="H28" s="129">
        <v>0</v>
      </c>
    </row>
    <row r="29" spans="1:8" x14ac:dyDescent="0.25">
      <c r="A29" s="29" t="s">
        <v>7</v>
      </c>
      <c r="B29" s="29" t="s">
        <v>45</v>
      </c>
      <c r="C29" s="29" t="s">
        <v>46</v>
      </c>
      <c r="D29" s="30">
        <v>6</v>
      </c>
      <c r="E29" s="30">
        <v>2488</v>
      </c>
      <c r="F29" s="30">
        <v>16839</v>
      </c>
      <c r="G29" s="127">
        <v>746</v>
      </c>
      <c r="H29" s="129">
        <v>2488</v>
      </c>
    </row>
    <row r="30" spans="1:8" x14ac:dyDescent="0.25">
      <c r="A30" s="29" t="s">
        <v>7</v>
      </c>
      <c r="B30" s="29" t="s">
        <v>47</v>
      </c>
      <c r="C30" s="29" t="s">
        <v>46</v>
      </c>
      <c r="D30" s="30">
        <v>10</v>
      </c>
      <c r="E30" s="30">
        <v>4418</v>
      </c>
      <c r="F30" s="30">
        <v>15192</v>
      </c>
      <c r="G30" s="127">
        <v>17</v>
      </c>
      <c r="H30" s="129">
        <v>4418</v>
      </c>
    </row>
    <row r="31" spans="1:8" x14ac:dyDescent="0.25">
      <c r="A31" s="29" t="s">
        <v>7</v>
      </c>
      <c r="B31" s="29" t="s">
        <v>48</v>
      </c>
      <c r="C31" s="29" t="s">
        <v>46</v>
      </c>
      <c r="D31" s="30">
        <v>2</v>
      </c>
      <c r="E31" s="30">
        <v>0</v>
      </c>
      <c r="F31" s="30">
        <v>15192</v>
      </c>
      <c r="G31" s="127">
        <v>4</v>
      </c>
      <c r="H31" s="129">
        <v>0</v>
      </c>
    </row>
    <row r="32" spans="1:8" x14ac:dyDescent="0.25">
      <c r="A32" s="29" t="s">
        <v>7</v>
      </c>
      <c r="B32" s="32" t="s">
        <v>50</v>
      </c>
      <c r="C32" s="29" t="s">
        <v>46</v>
      </c>
      <c r="D32" s="30">
        <v>84</v>
      </c>
      <c r="E32" s="30">
        <v>3710</v>
      </c>
      <c r="F32" s="30">
        <v>15192</v>
      </c>
      <c r="G32" s="127">
        <v>1112</v>
      </c>
      <c r="H32" s="129">
        <v>3710</v>
      </c>
    </row>
    <row r="33" spans="1:10" x14ac:dyDescent="0.25">
      <c r="A33" s="29" t="s">
        <v>7</v>
      </c>
      <c r="B33" s="29" t="s">
        <v>51</v>
      </c>
      <c r="C33" s="29" t="s">
        <v>46</v>
      </c>
      <c r="D33" s="30">
        <v>15</v>
      </c>
      <c r="E33" s="30">
        <v>0</v>
      </c>
      <c r="F33" s="30">
        <v>15192</v>
      </c>
      <c r="G33" s="127">
        <v>130</v>
      </c>
      <c r="H33" s="129">
        <v>0</v>
      </c>
    </row>
    <row r="34" spans="1:10" x14ac:dyDescent="0.25">
      <c r="A34" s="31" t="s">
        <v>7</v>
      </c>
      <c r="B34" s="29" t="s">
        <v>52</v>
      </c>
      <c r="C34" s="29" t="s">
        <v>46</v>
      </c>
      <c r="D34" s="30">
        <v>1</v>
      </c>
      <c r="E34" s="30">
        <v>0</v>
      </c>
      <c r="F34" s="30">
        <v>15192</v>
      </c>
      <c r="G34" s="128"/>
      <c r="H34" s="130">
        <v>0</v>
      </c>
    </row>
    <row r="35" spans="1:10" x14ac:dyDescent="0.25">
      <c r="A35" s="29" t="s">
        <v>328</v>
      </c>
      <c r="B35" s="20" t="s">
        <v>239</v>
      </c>
      <c r="C35" s="25" t="s">
        <v>329</v>
      </c>
      <c r="D35" s="21">
        <v>0</v>
      </c>
      <c r="E35" s="21">
        <v>0</v>
      </c>
      <c r="F35" s="25" t="s">
        <v>330</v>
      </c>
      <c r="G35" s="128"/>
      <c r="H35" s="131"/>
      <c r="J35" s="29"/>
    </row>
    <row r="36" spans="1:10" x14ac:dyDescent="0.25">
      <c r="A36" s="29" t="s">
        <v>328</v>
      </c>
      <c r="B36" s="20" t="s">
        <v>243</v>
      </c>
      <c r="C36" s="25" t="s">
        <v>329</v>
      </c>
      <c r="D36" s="21">
        <v>0</v>
      </c>
      <c r="E36" s="21">
        <v>0</v>
      </c>
      <c r="F36" s="25" t="s">
        <v>330</v>
      </c>
      <c r="G36" s="128"/>
      <c r="H36" s="131"/>
      <c r="J36" s="29"/>
    </row>
    <row r="37" spans="1:10" x14ac:dyDescent="0.25">
      <c r="A37" s="29" t="s">
        <v>328</v>
      </c>
      <c r="B37" s="20" t="s">
        <v>246</v>
      </c>
      <c r="C37" s="25" t="s">
        <v>329</v>
      </c>
      <c r="D37" s="21">
        <v>0</v>
      </c>
      <c r="E37" s="21">
        <v>0</v>
      </c>
      <c r="F37" s="25" t="s">
        <v>330</v>
      </c>
      <c r="G37" s="128" t="s">
        <v>352</v>
      </c>
      <c r="H37" s="126" t="s">
        <v>352</v>
      </c>
      <c r="J37" s="29"/>
    </row>
    <row r="38" spans="1:10" x14ac:dyDescent="0.25">
      <c r="J38" s="29"/>
    </row>
    <row r="39" spans="1:10" x14ac:dyDescent="0.25">
      <c r="J39" s="29"/>
    </row>
  </sheetData>
  <sortState ref="A5:I38">
    <sortCondition ref="A5:A38"/>
    <sortCondition ref="B5:B38"/>
  </sortState>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A55"/>
  <sheetViews>
    <sheetView workbookViewId="0">
      <pane xSplit="3" ySplit="3" topLeftCell="D4" activePane="bottomRight" state="frozen"/>
      <selection pane="topRight" activeCell="D1" sqref="D1"/>
      <selection pane="bottomLeft" activeCell="A4" sqref="A4"/>
      <selection pane="bottomRight" activeCell="AB17" sqref="AB17"/>
    </sheetView>
  </sheetViews>
  <sheetFormatPr defaultColWidth="8.7109375" defaultRowHeight="15" x14ac:dyDescent="0.25"/>
  <cols>
    <col min="1" max="1" width="10.7109375" style="23" bestFit="1" customWidth="1"/>
    <col min="2" max="2" width="59.42578125" style="23" bestFit="1" customWidth="1"/>
    <col min="3" max="3" width="8.140625" style="23" bestFit="1" customWidth="1"/>
    <col min="4" max="4" width="8.5703125" style="23" bestFit="1" customWidth="1"/>
    <col min="5" max="5" width="12" style="23" bestFit="1" customWidth="1"/>
    <col min="6" max="6" width="8.140625" style="23" bestFit="1" customWidth="1"/>
    <col min="7" max="7" width="9.42578125" style="23" bestFit="1" customWidth="1"/>
    <col min="8" max="8" width="14" style="23" bestFit="1" customWidth="1"/>
    <col min="9" max="9" width="5.42578125" style="23" bestFit="1" customWidth="1"/>
    <col min="10" max="10" width="8.5703125" style="23" bestFit="1" customWidth="1"/>
    <col min="11" max="11" width="12" style="23" bestFit="1" customWidth="1"/>
    <col min="12" max="12" width="8.140625" style="23" bestFit="1" customWidth="1"/>
    <col min="13" max="13" width="9.42578125" style="23" bestFit="1" customWidth="1"/>
    <col min="14" max="14" width="14" style="23" bestFit="1" customWidth="1"/>
    <col min="15" max="15" width="8" style="23" bestFit="1" customWidth="1"/>
    <col min="16" max="16" width="8.5703125" style="23" bestFit="1" customWidth="1"/>
    <col min="17" max="17" width="12" style="23" bestFit="1" customWidth="1"/>
    <col min="18" max="18" width="8.140625" style="23" bestFit="1" customWidth="1"/>
    <col min="19" max="19" width="9.42578125" style="23" bestFit="1" customWidth="1"/>
    <col min="20" max="20" width="14" style="23" bestFit="1" customWidth="1"/>
    <col min="21" max="21" width="8" style="23" bestFit="1" customWidth="1"/>
    <col min="22" max="22" width="10.5703125" style="23" bestFit="1" customWidth="1"/>
    <col min="23" max="23" width="12" style="23" bestFit="1" customWidth="1"/>
    <col min="24" max="24" width="9" style="23" bestFit="1" customWidth="1"/>
    <col min="25" max="25" width="9.42578125" style="23" bestFit="1" customWidth="1"/>
    <col min="26" max="26" width="14" style="23" bestFit="1" customWidth="1"/>
    <col min="27" max="27" width="10.5703125" style="23" bestFit="1" customWidth="1"/>
    <col min="28" max="16384" width="8.7109375" style="23"/>
  </cols>
  <sheetData>
    <row r="1" spans="1:27" x14ac:dyDescent="0.25">
      <c r="A1" s="53" t="s">
        <v>354</v>
      </c>
      <c r="B1" s="53"/>
      <c r="C1" s="53"/>
      <c r="D1" s="156">
        <v>2017</v>
      </c>
      <c r="E1" s="156"/>
      <c r="F1" s="156"/>
      <c r="G1" s="156"/>
      <c r="H1" s="156"/>
      <c r="I1" s="156"/>
      <c r="J1" s="156" t="s">
        <v>3</v>
      </c>
      <c r="K1" s="156"/>
      <c r="L1" s="156"/>
      <c r="M1" s="156"/>
      <c r="N1" s="156"/>
      <c r="O1" s="156"/>
      <c r="P1" s="157" t="s">
        <v>422</v>
      </c>
      <c r="Q1" s="157"/>
      <c r="R1" s="157"/>
      <c r="S1" s="157"/>
      <c r="T1" s="157"/>
      <c r="U1" s="157"/>
      <c r="V1" s="156" t="s">
        <v>15</v>
      </c>
      <c r="W1" s="156"/>
      <c r="X1" s="156"/>
      <c r="Y1" s="156"/>
      <c r="Z1" s="156"/>
      <c r="AA1" s="156"/>
    </row>
    <row r="2" spans="1:27" x14ac:dyDescent="0.25">
      <c r="A2" s="53"/>
      <c r="B2" s="53"/>
      <c r="C2" s="53"/>
      <c r="D2" s="53"/>
      <c r="E2" s="53"/>
      <c r="F2" s="53"/>
      <c r="G2" s="53"/>
      <c r="H2" s="53"/>
      <c r="I2" s="54"/>
      <c r="J2" s="53"/>
      <c r="K2" s="53"/>
      <c r="L2" s="53"/>
      <c r="M2" s="53"/>
      <c r="N2" s="53"/>
      <c r="O2" s="61" t="s">
        <v>355</v>
      </c>
      <c r="P2" s="158" t="s">
        <v>423</v>
      </c>
      <c r="Q2" s="159"/>
      <c r="R2" s="159"/>
      <c r="S2" s="159"/>
      <c r="T2" s="159"/>
      <c r="U2" s="160"/>
      <c r="V2" s="53"/>
      <c r="W2" s="53"/>
      <c r="X2" s="53"/>
      <c r="Y2" s="53"/>
      <c r="Z2" s="53"/>
      <c r="AA2" s="61"/>
    </row>
    <row r="3" spans="1:27" x14ac:dyDescent="0.25">
      <c r="A3" s="53" t="s">
        <v>12</v>
      </c>
      <c r="B3" s="53" t="s">
        <v>346</v>
      </c>
      <c r="C3" s="53" t="s">
        <v>14</v>
      </c>
      <c r="D3" s="53" t="s">
        <v>347</v>
      </c>
      <c r="E3" s="53" t="s">
        <v>348</v>
      </c>
      <c r="F3" s="53" t="s">
        <v>349</v>
      </c>
      <c r="G3" s="53" t="s">
        <v>350</v>
      </c>
      <c r="H3" s="53" t="s">
        <v>351</v>
      </c>
      <c r="I3" s="54" t="s">
        <v>353</v>
      </c>
      <c r="J3" s="53" t="s">
        <v>347</v>
      </c>
      <c r="K3" s="53" t="s">
        <v>348</v>
      </c>
      <c r="L3" s="53" t="s">
        <v>349</v>
      </c>
      <c r="M3" s="53" t="s">
        <v>350</v>
      </c>
      <c r="N3" s="53" t="s">
        <v>351</v>
      </c>
      <c r="O3" s="54" t="s">
        <v>353</v>
      </c>
      <c r="P3" s="62" t="s">
        <v>347</v>
      </c>
      <c r="Q3" s="62" t="s">
        <v>348</v>
      </c>
      <c r="R3" s="62" t="s">
        <v>349</v>
      </c>
      <c r="S3" s="62" t="s">
        <v>350</v>
      </c>
      <c r="T3" s="62" t="s">
        <v>351</v>
      </c>
      <c r="U3" s="63" t="s">
        <v>353</v>
      </c>
      <c r="V3" s="53" t="s">
        <v>347</v>
      </c>
      <c r="W3" s="53" t="s">
        <v>348</v>
      </c>
      <c r="X3" s="53" t="s">
        <v>349</v>
      </c>
      <c r="Y3" s="53" t="s">
        <v>350</v>
      </c>
      <c r="Z3" s="53" t="s">
        <v>351</v>
      </c>
      <c r="AA3" s="54" t="s">
        <v>353</v>
      </c>
    </row>
    <row r="4" spans="1:27" s="57" customFormat="1" x14ac:dyDescent="0.25">
      <c r="A4" s="116" t="s">
        <v>18</v>
      </c>
      <c r="B4" s="116" t="s">
        <v>19</v>
      </c>
      <c r="C4" s="117" t="s">
        <v>20</v>
      </c>
      <c r="D4" s="111">
        <v>3.7090000000000001</v>
      </c>
      <c r="E4" s="111">
        <v>2.2029999999999998</v>
      </c>
      <c r="F4" s="111">
        <v>2.4969999999999999</v>
      </c>
      <c r="G4" s="111">
        <v>2.343</v>
      </c>
      <c r="H4" s="111">
        <v>2.7519999999999998</v>
      </c>
      <c r="I4" s="56">
        <v>13.503999999999998</v>
      </c>
      <c r="J4" s="111">
        <v>365</v>
      </c>
      <c r="K4" s="111">
        <v>225</v>
      </c>
      <c r="L4" s="111">
        <v>206</v>
      </c>
      <c r="M4" s="111">
        <v>162</v>
      </c>
      <c r="N4" s="111">
        <v>218</v>
      </c>
      <c r="O4" s="56">
        <f>SUM(J4:N4)</f>
        <v>1176</v>
      </c>
      <c r="P4" s="64">
        <v>109</v>
      </c>
      <c r="Q4" s="64">
        <v>67</v>
      </c>
      <c r="R4" s="64">
        <v>62</v>
      </c>
      <c r="S4" s="64">
        <v>49</v>
      </c>
      <c r="T4" s="64">
        <v>65</v>
      </c>
      <c r="U4" s="124">
        <f>SUM(P4:T4)</f>
        <v>352</v>
      </c>
      <c r="V4" s="101">
        <v>14752.089000000002</v>
      </c>
      <c r="W4" s="101">
        <v>9068.6859999999997</v>
      </c>
      <c r="X4" s="101">
        <v>7917.5720000000001</v>
      </c>
      <c r="Y4" s="101">
        <v>6485.5489999999991</v>
      </c>
      <c r="Z4" s="101">
        <v>8669.130000000001</v>
      </c>
      <c r="AA4" s="56">
        <v>46893.025999999998</v>
      </c>
    </row>
    <row r="5" spans="1:27" s="57" customFormat="1" x14ac:dyDescent="0.25">
      <c r="A5" s="116" t="s">
        <v>18</v>
      </c>
      <c r="B5" s="116" t="s">
        <v>343</v>
      </c>
      <c r="C5" s="117" t="s">
        <v>22</v>
      </c>
      <c r="D5" s="111">
        <v>0</v>
      </c>
      <c r="E5" s="111">
        <v>0</v>
      </c>
      <c r="F5" s="111">
        <v>0</v>
      </c>
      <c r="G5" s="111">
        <v>0</v>
      </c>
      <c r="H5" s="111">
        <v>0</v>
      </c>
      <c r="I5" s="56">
        <v>0</v>
      </c>
      <c r="J5" s="111">
        <v>14</v>
      </c>
      <c r="K5" s="111">
        <v>9</v>
      </c>
      <c r="L5" s="111">
        <v>4</v>
      </c>
      <c r="M5" s="111">
        <v>5</v>
      </c>
      <c r="N5" s="111">
        <v>4</v>
      </c>
      <c r="O5" s="56">
        <f t="shared" ref="O5:O33" si="0">SUM(J5:N5)</f>
        <v>36</v>
      </c>
      <c r="P5" s="64">
        <v>4</v>
      </c>
      <c r="Q5" s="64">
        <v>3</v>
      </c>
      <c r="R5" s="64">
        <v>1</v>
      </c>
      <c r="S5" s="64">
        <v>2</v>
      </c>
      <c r="T5" s="64">
        <v>1</v>
      </c>
      <c r="U5" s="124">
        <f t="shared" ref="U5:U32" si="1">SUM(P5:T5)</f>
        <v>11</v>
      </c>
      <c r="V5" s="101">
        <v>4491.6000000000004</v>
      </c>
      <c r="W5" s="101">
        <v>2843.33</v>
      </c>
      <c r="X5" s="101">
        <v>1378.84</v>
      </c>
      <c r="Y5" s="101">
        <v>1553.2080000000001</v>
      </c>
      <c r="Z5" s="101">
        <v>1366.2280000000001</v>
      </c>
      <c r="AA5" s="56">
        <v>11633.206000000002</v>
      </c>
    </row>
    <row r="6" spans="1:27" s="57" customFormat="1" x14ac:dyDescent="0.25">
      <c r="A6" s="116" t="s">
        <v>18</v>
      </c>
      <c r="B6" s="116" t="s">
        <v>23</v>
      </c>
      <c r="C6" s="117" t="s">
        <v>20</v>
      </c>
      <c r="D6" s="111">
        <v>56.420999999999999</v>
      </c>
      <c r="E6" s="111">
        <v>0.20700000000000002</v>
      </c>
      <c r="F6" s="111">
        <v>17.842000000000002</v>
      </c>
      <c r="G6" s="111">
        <v>4.9470000000000001</v>
      </c>
      <c r="H6" s="111">
        <v>11.440999999999999</v>
      </c>
      <c r="I6" s="56">
        <v>90.858000000000004</v>
      </c>
      <c r="J6" s="111">
        <v>716</v>
      </c>
      <c r="K6" s="111">
        <v>433</v>
      </c>
      <c r="L6" s="111">
        <v>397</v>
      </c>
      <c r="M6" s="111">
        <v>312</v>
      </c>
      <c r="N6" s="111">
        <v>410</v>
      </c>
      <c r="O6" s="56">
        <f t="shared" si="0"/>
        <v>2268</v>
      </c>
      <c r="P6" s="64">
        <v>215</v>
      </c>
      <c r="Q6" s="64">
        <v>130</v>
      </c>
      <c r="R6" s="64">
        <v>119</v>
      </c>
      <c r="S6" s="64">
        <v>94</v>
      </c>
      <c r="T6" s="64">
        <v>123</v>
      </c>
      <c r="U6" s="124">
        <f t="shared" si="1"/>
        <v>681</v>
      </c>
      <c r="V6" s="101">
        <v>14752.089000000002</v>
      </c>
      <c r="W6" s="101">
        <v>9068.6859999999997</v>
      </c>
      <c r="X6" s="101">
        <v>7917.5720000000001</v>
      </c>
      <c r="Y6" s="101">
        <v>6485.5489999999991</v>
      </c>
      <c r="Z6" s="101">
        <v>8669.130000000001</v>
      </c>
      <c r="AA6" s="56">
        <v>46893.025999999998</v>
      </c>
    </row>
    <row r="7" spans="1:27" s="57" customFormat="1" x14ac:dyDescent="0.25">
      <c r="A7" s="116" t="s">
        <v>18</v>
      </c>
      <c r="B7" s="116" t="s">
        <v>24</v>
      </c>
      <c r="C7" s="117" t="s">
        <v>20</v>
      </c>
      <c r="D7" s="111">
        <v>7.7100000000000009</v>
      </c>
      <c r="E7" s="111">
        <v>2.3329999999999997</v>
      </c>
      <c r="F7" s="111">
        <v>0.24199999999999999</v>
      </c>
      <c r="G7" s="111">
        <v>3.0000000000000001E-3</v>
      </c>
      <c r="H7" s="111">
        <v>5.0000000000000001E-3</v>
      </c>
      <c r="I7" s="56">
        <v>10.293000000000001</v>
      </c>
      <c r="J7" s="111">
        <v>1359</v>
      </c>
      <c r="K7" s="111">
        <v>832</v>
      </c>
      <c r="L7" s="111">
        <v>762</v>
      </c>
      <c r="M7" s="111">
        <v>598</v>
      </c>
      <c r="N7" s="111">
        <v>799</v>
      </c>
      <c r="O7" s="56">
        <f t="shared" si="0"/>
        <v>4350</v>
      </c>
      <c r="P7" s="64">
        <v>407</v>
      </c>
      <c r="Q7" s="64">
        <v>250</v>
      </c>
      <c r="R7" s="64">
        <v>229</v>
      </c>
      <c r="S7" s="64">
        <v>179</v>
      </c>
      <c r="T7" s="64">
        <v>240</v>
      </c>
      <c r="U7" s="124">
        <f t="shared" si="1"/>
        <v>1305</v>
      </c>
      <c r="V7" s="101">
        <v>14752.089000000002</v>
      </c>
      <c r="W7" s="101">
        <v>9068.6859999999997</v>
      </c>
      <c r="X7" s="101">
        <v>7917.5720000000001</v>
      </c>
      <c r="Y7" s="101">
        <v>6485.5489999999991</v>
      </c>
      <c r="Z7" s="101">
        <v>8669.130000000001</v>
      </c>
      <c r="AA7" s="56">
        <v>46893.025999999998</v>
      </c>
    </row>
    <row r="8" spans="1:27" x14ac:dyDescent="0.25">
      <c r="A8" s="116" t="s">
        <v>18</v>
      </c>
      <c r="B8" s="116" t="s">
        <v>25</v>
      </c>
      <c r="C8" s="117" t="s">
        <v>20</v>
      </c>
      <c r="D8" s="111">
        <v>2.5390000000000001</v>
      </c>
      <c r="E8" s="111">
        <v>23.055</v>
      </c>
      <c r="F8" s="111">
        <v>10.214</v>
      </c>
      <c r="G8" s="111">
        <v>0</v>
      </c>
      <c r="H8" s="111">
        <v>0</v>
      </c>
      <c r="I8" s="56">
        <v>35.808</v>
      </c>
      <c r="J8" s="111"/>
      <c r="K8" s="111">
        <v>25</v>
      </c>
      <c r="L8" s="111">
        <v>59</v>
      </c>
      <c r="M8" s="111">
        <v>19</v>
      </c>
      <c r="N8" s="111">
        <v>92</v>
      </c>
      <c r="O8" s="56">
        <f t="shared" si="0"/>
        <v>195</v>
      </c>
      <c r="P8" s="64">
        <v>29</v>
      </c>
      <c r="Q8" s="64">
        <v>25</v>
      </c>
      <c r="R8" s="64">
        <v>58.701999999999998</v>
      </c>
      <c r="S8" s="64">
        <v>18.821000000000002</v>
      </c>
      <c r="T8" s="64">
        <v>91.644000000000005</v>
      </c>
      <c r="U8" s="124">
        <f t="shared" si="1"/>
        <v>223.167</v>
      </c>
      <c r="V8" s="101">
        <v>97.352000000000004</v>
      </c>
      <c r="W8" s="101">
        <v>86.039000000000001</v>
      </c>
      <c r="X8" s="101">
        <v>67.840999999999994</v>
      </c>
      <c r="Y8" s="101">
        <v>57.19</v>
      </c>
      <c r="Z8" s="101">
        <v>131.79900000000001</v>
      </c>
      <c r="AA8" s="56">
        <v>440.221</v>
      </c>
    </row>
    <row r="9" spans="1:27" x14ac:dyDescent="0.25">
      <c r="A9" s="116" t="s">
        <v>18</v>
      </c>
      <c r="B9" s="116" t="s">
        <v>58</v>
      </c>
      <c r="C9" s="117" t="s">
        <v>20</v>
      </c>
      <c r="D9" s="111">
        <v>0</v>
      </c>
      <c r="E9" s="111">
        <v>0</v>
      </c>
      <c r="F9" s="111">
        <v>0</v>
      </c>
      <c r="G9" s="111">
        <v>0</v>
      </c>
      <c r="H9" s="111">
        <v>0</v>
      </c>
      <c r="I9" s="56">
        <v>0</v>
      </c>
      <c r="J9" s="111">
        <v>0</v>
      </c>
      <c r="K9" s="111">
        <v>0</v>
      </c>
      <c r="L9" s="111">
        <v>0</v>
      </c>
      <c r="M9" s="111">
        <v>0</v>
      </c>
      <c r="N9" s="111">
        <v>0</v>
      </c>
      <c r="O9" s="56">
        <f t="shared" si="0"/>
        <v>0</v>
      </c>
      <c r="P9" s="64">
        <v>0</v>
      </c>
      <c r="Q9" s="64">
        <v>0</v>
      </c>
      <c r="R9" s="64">
        <v>0</v>
      </c>
      <c r="S9" s="64">
        <v>0</v>
      </c>
      <c r="T9" s="64">
        <v>0</v>
      </c>
      <c r="U9" s="124">
        <f t="shared" si="1"/>
        <v>0</v>
      </c>
      <c r="V9" s="101">
        <v>97.352000000000004</v>
      </c>
      <c r="W9" s="101">
        <v>86.039000000000001</v>
      </c>
      <c r="X9" s="101">
        <v>67.840999999999994</v>
      </c>
      <c r="Y9" s="101">
        <v>57.19</v>
      </c>
      <c r="Z9" s="101">
        <v>131.79900000000001</v>
      </c>
      <c r="AA9" s="56">
        <v>440.221</v>
      </c>
    </row>
    <row r="10" spans="1:27" x14ac:dyDescent="0.25">
      <c r="A10" s="116" t="s">
        <v>18</v>
      </c>
      <c r="B10" s="116" t="s">
        <v>53</v>
      </c>
      <c r="C10" s="117" t="s">
        <v>20</v>
      </c>
      <c r="D10" s="111">
        <v>0</v>
      </c>
      <c r="E10" s="111">
        <v>0</v>
      </c>
      <c r="F10" s="111">
        <v>0</v>
      </c>
      <c r="G10" s="111">
        <v>0</v>
      </c>
      <c r="H10" s="111">
        <v>0</v>
      </c>
      <c r="I10" s="56">
        <v>0</v>
      </c>
      <c r="J10" s="111">
        <v>0</v>
      </c>
      <c r="K10" s="111">
        <v>0</v>
      </c>
      <c r="L10" s="111">
        <v>0</v>
      </c>
      <c r="M10" s="111">
        <v>0</v>
      </c>
      <c r="N10" s="111">
        <v>0</v>
      </c>
      <c r="O10" s="56">
        <f t="shared" si="0"/>
        <v>0</v>
      </c>
      <c r="P10" s="64">
        <v>0</v>
      </c>
      <c r="Q10" s="64">
        <v>0</v>
      </c>
      <c r="R10" s="64">
        <v>0</v>
      </c>
      <c r="S10" s="64">
        <v>0</v>
      </c>
      <c r="T10" s="64">
        <v>0</v>
      </c>
      <c r="U10" s="124">
        <f t="shared" si="1"/>
        <v>0</v>
      </c>
      <c r="V10" s="101">
        <v>97.352000000000004</v>
      </c>
      <c r="W10" s="101">
        <v>86.039000000000001</v>
      </c>
      <c r="X10" s="101">
        <v>67.840999999999994</v>
      </c>
      <c r="Y10" s="101">
        <v>57.19</v>
      </c>
      <c r="Z10" s="101">
        <v>131.79900000000001</v>
      </c>
      <c r="AA10" s="56">
        <v>440.221</v>
      </c>
    </row>
    <row r="11" spans="1:27" s="58" customFormat="1" x14ac:dyDescent="0.25">
      <c r="A11" s="116" t="s">
        <v>18</v>
      </c>
      <c r="B11" s="116" t="s">
        <v>28</v>
      </c>
      <c r="C11" s="117" t="s">
        <v>20</v>
      </c>
      <c r="D11" s="111">
        <v>0</v>
      </c>
      <c r="E11" s="111">
        <v>0</v>
      </c>
      <c r="F11" s="111">
        <v>0.13800000000000001</v>
      </c>
      <c r="G11" s="111">
        <v>0</v>
      </c>
      <c r="H11" s="111">
        <v>0</v>
      </c>
      <c r="I11" s="60">
        <v>0.13800000000000001</v>
      </c>
      <c r="J11" s="111">
        <v>779</v>
      </c>
      <c r="K11" s="111">
        <v>462</v>
      </c>
      <c r="L11" s="111">
        <v>426</v>
      </c>
      <c r="M11" s="111">
        <v>334</v>
      </c>
      <c r="N11" s="111">
        <v>428</v>
      </c>
      <c r="O11" s="56">
        <f t="shared" si="0"/>
        <v>2429</v>
      </c>
      <c r="P11" s="64">
        <v>234</v>
      </c>
      <c r="Q11" s="64">
        <v>139</v>
      </c>
      <c r="R11" s="64">
        <v>128</v>
      </c>
      <c r="S11" s="64">
        <v>100</v>
      </c>
      <c r="T11" s="64">
        <v>128</v>
      </c>
      <c r="U11" s="124">
        <f t="shared" si="1"/>
        <v>729</v>
      </c>
      <c r="V11" s="101">
        <v>14752.089000000002</v>
      </c>
      <c r="W11" s="101">
        <v>9068.6859999999997</v>
      </c>
      <c r="X11" s="101">
        <v>7917.5720000000001</v>
      </c>
      <c r="Y11" s="101">
        <v>6485.5489999999991</v>
      </c>
      <c r="Z11" s="101">
        <v>8669.130000000001</v>
      </c>
      <c r="AA11" s="60">
        <v>46893.025999999998</v>
      </c>
    </row>
    <row r="12" spans="1:27" s="58" customFormat="1" x14ac:dyDescent="0.25">
      <c r="A12" s="116" t="s">
        <v>18</v>
      </c>
      <c r="B12" s="116" t="s">
        <v>33</v>
      </c>
      <c r="C12" s="117" t="s">
        <v>20</v>
      </c>
      <c r="D12" s="111">
        <v>0</v>
      </c>
      <c r="E12" s="111">
        <v>0</v>
      </c>
      <c r="F12" s="111">
        <v>0</v>
      </c>
      <c r="G12" s="111">
        <v>0</v>
      </c>
      <c r="H12" s="111">
        <v>0</v>
      </c>
      <c r="I12" s="60">
        <v>0</v>
      </c>
      <c r="J12" s="111">
        <v>34</v>
      </c>
      <c r="K12" s="111">
        <v>21</v>
      </c>
      <c r="L12" s="111">
        <v>19</v>
      </c>
      <c r="M12" s="111">
        <v>12</v>
      </c>
      <c r="N12" s="111">
        <v>12</v>
      </c>
      <c r="O12" s="56">
        <f t="shared" si="0"/>
        <v>98</v>
      </c>
      <c r="P12" s="64">
        <v>10</v>
      </c>
      <c r="Q12" s="64">
        <v>6</v>
      </c>
      <c r="R12" s="64">
        <v>6</v>
      </c>
      <c r="S12" s="64">
        <v>4</v>
      </c>
      <c r="T12" s="64">
        <v>4</v>
      </c>
      <c r="U12" s="124">
        <f t="shared" si="1"/>
        <v>30</v>
      </c>
      <c r="V12" s="101">
        <v>7219.5690000000004</v>
      </c>
      <c r="W12" s="101">
        <v>4439.9970000000003</v>
      </c>
      <c r="X12" s="101">
        <v>3793.4059999999999</v>
      </c>
      <c r="Y12" s="101">
        <v>2490.7429999999999</v>
      </c>
      <c r="Z12" s="101">
        <v>2370.547</v>
      </c>
      <c r="AA12" s="60">
        <v>20314.261999999999</v>
      </c>
    </row>
    <row r="13" spans="1:27" x14ac:dyDescent="0.25">
      <c r="A13" s="116" t="s">
        <v>18</v>
      </c>
      <c r="B13" s="116" t="s">
        <v>34</v>
      </c>
      <c r="C13" s="117" t="s">
        <v>20</v>
      </c>
      <c r="D13" s="111">
        <v>0</v>
      </c>
      <c r="E13" s="111">
        <v>0</v>
      </c>
      <c r="F13" s="111">
        <v>0</v>
      </c>
      <c r="G13" s="111">
        <v>0</v>
      </c>
      <c r="H13" s="111">
        <v>2.3E-2</v>
      </c>
      <c r="I13" s="56">
        <v>2.3E-2</v>
      </c>
      <c r="J13" s="111">
        <v>9</v>
      </c>
      <c r="K13" s="111">
        <v>5</v>
      </c>
      <c r="L13" s="111">
        <v>5</v>
      </c>
      <c r="M13" s="111">
        <v>3</v>
      </c>
      <c r="N13" s="111">
        <v>3</v>
      </c>
      <c r="O13" s="56">
        <f t="shared" si="0"/>
        <v>25</v>
      </c>
      <c r="P13" s="64">
        <v>8.5129999999999999</v>
      </c>
      <c r="Q13" s="64">
        <v>5.1440000000000001</v>
      </c>
      <c r="R13" s="64">
        <v>4.6840000000000002</v>
      </c>
      <c r="S13" s="64">
        <v>2.9849999999999999</v>
      </c>
      <c r="T13" s="64">
        <v>2.964</v>
      </c>
      <c r="U13" s="124">
        <f t="shared" si="1"/>
        <v>24.29</v>
      </c>
      <c r="V13" s="101">
        <v>7219.5690000000004</v>
      </c>
      <c r="W13" s="101">
        <v>4439.9970000000003</v>
      </c>
      <c r="X13" s="101">
        <v>3793.4059999999999</v>
      </c>
      <c r="Y13" s="101">
        <v>2490.7429999999999</v>
      </c>
      <c r="Z13" s="101">
        <v>2370.547</v>
      </c>
      <c r="AA13" s="56">
        <v>20314.261999999999</v>
      </c>
    </row>
    <row r="14" spans="1:27" s="58" customFormat="1" x14ac:dyDescent="0.25">
      <c r="A14" s="116" t="s">
        <v>18</v>
      </c>
      <c r="B14" s="116" t="s">
        <v>35</v>
      </c>
      <c r="C14" s="117" t="s">
        <v>20</v>
      </c>
      <c r="D14" s="111">
        <v>0</v>
      </c>
      <c r="E14" s="111">
        <v>0</v>
      </c>
      <c r="F14" s="111">
        <v>0</v>
      </c>
      <c r="G14" s="111">
        <v>0</v>
      </c>
      <c r="H14" s="111">
        <v>0.13700000000000001</v>
      </c>
      <c r="I14" s="60">
        <v>0.13700000000000001</v>
      </c>
      <c r="J14" s="111">
        <v>386</v>
      </c>
      <c r="K14" s="111">
        <v>182</v>
      </c>
      <c r="L14" s="111">
        <v>177</v>
      </c>
      <c r="M14" s="111">
        <v>178</v>
      </c>
      <c r="N14" s="111">
        <v>229</v>
      </c>
      <c r="O14" s="56">
        <f t="shared" si="0"/>
        <v>1152</v>
      </c>
      <c r="P14" s="64">
        <v>116</v>
      </c>
      <c r="Q14" s="64">
        <v>55</v>
      </c>
      <c r="R14" s="64">
        <v>53</v>
      </c>
      <c r="S14" s="64">
        <v>53</v>
      </c>
      <c r="T14" s="64">
        <v>69</v>
      </c>
      <c r="U14" s="124">
        <f t="shared" si="1"/>
        <v>346</v>
      </c>
      <c r="V14" s="101">
        <v>5900.8910000000005</v>
      </c>
      <c r="W14" s="101">
        <v>2872.8969999999999</v>
      </c>
      <c r="X14" s="101">
        <v>2692.8650000000002</v>
      </c>
      <c r="Y14" s="101">
        <v>2734.3649999999998</v>
      </c>
      <c r="Z14" s="101">
        <v>3578.8700000000003</v>
      </c>
      <c r="AA14" s="60">
        <v>17779.887999999999</v>
      </c>
    </row>
    <row r="15" spans="1:27" s="58" customFormat="1" x14ac:dyDescent="0.25">
      <c r="A15" s="116" t="s">
        <v>18</v>
      </c>
      <c r="B15" s="116" t="s">
        <v>36</v>
      </c>
      <c r="C15" s="117" t="s">
        <v>20</v>
      </c>
      <c r="D15" s="111">
        <v>16.596</v>
      </c>
      <c r="E15" s="111">
        <v>0.14400000000000002</v>
      </c>
      <c r="F15" s="111">
        <v>0.12999999999999998</v>
      </c>
      <c r="G15" s="111">
        <v>0.10400000000000001</v>
      </c>
      <c r="H15" s="111">
        <v>0.13</v>
      </c>
      <c r="I15" s="60">
        <v>17.103999999999996</v>
      </c>
      <c r="J15" s="111">
        <v>736</v>
      </c>
      <c r="K15" s="111">
        <v>435</v>
      </c>
      <c r="L15" s="111">
        <v>401</v>
      </c>
      <c r="M15" s="111">
        <v>325</v>
      </c>
      <c r="N15" s="111">
        <v>430</v>
      </c>
      <c r="O15" s="56">
        <f t="shared" si="0"/>
        <v>2327</v>
      </c>
      <c r="P15" s="64">
        <v>221</v>
      </c>
      <c r="Q15" s="64">
        <v>130</v>
      </c>
      <c r="R15" s="64">
        <v>120</v>
      </c>
      <c r="S15" s="64">
        <v>97</v>
      </c>
      <c r="T15" s="64">
        <v>129</v>
      </c>
      <c r="U15" s="124">
        <f t="shared" si="1"/>
        <v>697</v>
      </c>
      <c r="V15" s="101">
        <v>14752.089000000002</v>
      </c>
      <c r="W15" s="101">
        <v>9068.6859999999997</v>
      </c>
      <c r="X15" s="101">
        <v>7917.5720000000001</v>
      </c>
      <c r="Y15" s="101">
        <v>6485.5489999999991</v>
      </c>
      <c r="Z15" s="101">
        <v>8669.130000000001</v>
      </c>
      <c r="AA15" s="60">
        <v>46893.025999999998</v>
      </c>
    </row>
    <row r="16" spans="1:27" s="58" customFormat="1" x14ac:dyDescent="0.25">
      <c r="A16" s="116" t="s">
        <v>18</v>
      </c>
      <c r="B16" s="116" t="s">
        <v>37</v>
      </c>
      <c r="C16" s="117" t="s">
        <v>20</v>
      </c>
      <c r="D16" s="111">
        <v>47.71</v>
      </c>
      <c r="E16" s="111">
        <v>29.704000000000001</v>
      </c>
      <c r="F16" s="111">
        <v>95.210000000000008</v>
      </c>
      <c r="G16" s="111">
        <v>21.055</v>
      </c>
      <c r="H16" s="111">
        <v>73.888000000000005</v>
      </c>
      <c r="I16" s="60">
        <v>267.56700000000001</v>
      </c>
      <c r="J16" s="111">
        <v>4424</v>
      </c>
      <c r="K16" s="111">
        <v>3064</v>
      </c>
      <c r="L16" s="111">
        <v>2739</v>
      </c>
      <c r="M16" s="111">
        <v>1876</v>
      </c>
      <c r="N16" s="111">
        <v>2551</v>
      </c>
      <c r="O16" s="56">
        <f t="shared" si="0"/>
        <v>14654</v>
      </c>
      <c r="P16" s="64">
        <v>1327</v>
      </c>
      <c r="Q16" s="64">
        <v>919</v>
      </c>
      <c r="R16" s="64">
        <v>822</v>
      </c>
      <c r="S16" s="64">
        <v>563</v>
      </c>
      <c r="T16" s="64">
        <v>765</v>
      </c>
      <c r="U16" s="124">
        <f t="shared" si="1"/>
        <v>4396</v>
      </c>
      <c r="V16" s="101">
        <v>9064.4230000000007</v>
      </c>
      <c r="W16" s="101">
        <v>6299.5959999999995</v>
      </c>
      <c r="X16" s="101">
        <v>5322.0129999999999</v>
      </c>
      <c r="Y16" s="101">
        <v>3849.9879999999998</v>
      </c>
      <c r="Z16" s="101">
        <v>5219.4439999999995</v>
      </c>
      <c r="AA16" s="60">
        <v>29755.464</v>
      </c>
    </row>
    <row r="17" spans="1:27" s="58" customFormat="1" x14ac:dyDescent="0.25">
      <c r="A17" s="116" t="s">
        <v>18</v>
      </c>
      <c r="B17" s="116" t="s">
        <v>38</v>
      </c>
      <c r="C17" s="117" t="s">
        <v>20</v>
      </c>
      <c r="D17" s="111">
        <v>2.2280000000000002</v>
      </c>
      <c r="E17" s="111">
        <v>2.7E-2</v>
      </c>
      <c r="F17" s="111">
        <v>2.5000000000000001E-2</v>
      </c>
      <c r="G17" s="111">
        <v>1.9000000000000003E-2</v>
      </c>
      <c r="H17" s="111">
        <v>2.4E-2</v>
      </c>
      <c r="I17" s="60">
        <v>2.3230000000000004</v>
      </c>
      <c r="J17" s="111">
        <v>1</v>
      </c>
      <c r="K17" s="111">
        <v>2.7E-2</v>
      </c>
      <c r="L17" s="111">
        <v>2.5000000000000001E-2</v>
      </c>
      <c r="M17" s="111">
        <v>1.9000000000000003E-2</v>
      </c>
      <c r="N17" s="111">
        <v>2.4E-2</v>
      </c>
      <c r="O17" s="60">
        <f t="shared" si="0"/>
        <v>1.0949999999999998</v>
      </c>
      <c r="P17" s="64">
        <v>2</v>
      </c>
      <c r="Q17" s="64">
        <v>0.44000000000000006</v>
      </c>
      <c r="R17" s="64">
        <v>0.40500000000000003</v>
      </c>
      <c r="S17" s="64">
        <v>0.32800000000000001</v>
      </c>
      <c r="T17" s="64">
        <v>0.433</v>
      </c>
      <c r="U17" s="124">
        <v>2</v>
      </c>
      <c r="V17" s="101">
        <v>14752.089000000002</v>
      </c>
      <c r="W17" s="101">
        <v>9068.6859999999997</v>
      </c>
      <c r="X17" s="101">
        <v>7917.5720000000001</v>
      </c>
      <c r="Y17" s="101">
        <v>6485.5489999999991</v>
      </c>
      <c r="Z17" s="101">
        <v>8669.130000000001</v>
      </c>
      <c r="AA17" s="60">
        <v>46893.025999999998</v>
      </c>
    </row>
    <row r="18" spans="1:27" s="58" customFormat="1" x14ac:dyDescent="0.25">
      <c r="A18" s="116" t="s">
        <v>18</v>
      </c>
      <c r="B18" s="116" t="s">
        <v>73</v>
      </c>
      <c r="C18" s="117" t="s">
        <v>20</v>
      </c>
      <c r="D18" s="111">
        <v>0</v>
      </c>
      <c r="E18" s="111">
        <v>0</v>
      </c>
      <c r="F18" s="111">
        <v>0</v>
      </c>
      <c r="G18" s="111">
        <v>0</v>
      </c>
      <c r="H18" s="111">
        <v>0</v>
      </c>
      <c r="I18" s="60">
        <v>0</v>
      </c>
      <c r="J18" s="111">
        <v>0</v>
      </c>
      <c r="K18" s="111">
        <v>0</v>
      </c>
      <c r="L18" s="111">
        <v>0</v>
      </c>
      <c r="M18" s="111">
        <v>0</v>
      </c>
      <c r="N18" s="111">
        <v>0</v>
      </c>
      <c r="O18" s="60">
        <f t="shared" si="0"/>
        <v>0</v>
      </c>
      <c r="P18" s="64">
        <v>0</v>
      </c>
      <c r="Q18" s="64">
        <v>0</v>
      </c>
      <c r="R18" s="64">
        <v>0</v>
      </c>
      <c r="S18" s="64">
        <v>0</v>
      </c>
      <c r="T18" s="64">
        <v>0</v>
      </c>
      <c r="U18" s="124">
        <f t="shared" si="1"/>
        <v>0</v>
      </c>
      <c r="V18" s="101" t="s">
        <v>345</v>
      </c>
      <c r="W18" s="101" t="s">
        <v>345</v>
      </c>
      <c r="X18" s="101" t="s">
        <v>345</v>
      </c>
      <c r="Y18" s="101" t="s">
        <v>345</v>
      </c>
      <c r="Z18" s="101" t="s">
        <v>345</v>
      </c>
      <c r="AA18" s="60" t="s">
        <v>345</v>
      </c>
    </row>
    <row r="19" spans="1:27" x14ac:dyDescent="0.25">
      <c r="A19" s="116" t="s">
        <v>18</v>
      </c>
      <c r="B19" s="116" t="s">
        <v>39</v>
      </c>
      <c r="C19" s="117" t="s">
        <v>20</v>
      </c>
      <c r="D19" s="111">
        <v>0.65300000000000002</v>
      </c>
      <c r="E19" s="111">
        <v>0.39100000000000001</v>
      </c>
      <c r="F19" s="111">
        <v>0.34900000000000009</v>
      </c>
      <c r="G19" s="111">
        <v>0.28000000000000003</v>
      </c>
      <c r="H19" s="111">
        <v>0.35200000000000004</v>
      </c>
      <c r="I19" s="56">
        <v>2.0250000000000004</v>
      </c>
      <c r="J19" s="111">
        <v>0</v>
      </c>
      <c r="K19" s="111">
        <v>0</v>
      </c>
      <c r="L19" s="111">
        <v>0</v>
      </c>
      <c r="M19" s="111">
        <v>0</v>
      </c>
      <c r="N19" s="111">
        <v>0</v>
      </c>
      <c r="O19" s="56">
        <f t="shared" si="0"/>
        <v>0</v>
      </c>
      <c r="P19" s="64">
        <v>0</v>
      </c>
      <c r="Q19" s="64">
        <v>0</v>
      </c>
      <c r="R19" s="64">
        <v>0</v>
      </c>
      <c r="S19" s="64">
        <v>0</v>
      </c>
      <c r="T19" s="64">
        <v>0</v>
      </c>
      <c r="U19" s="124">
        <f t="shared" si="1"/>
        <v>0</v>
      </c>
      <c r="V19" s="101">
        <v>14752.089000000002</v>
      </c>
      <c r="W19" s="101">
        <v>9068.6859999999997</v>
      </c>
      <c r="X19" s="101">
        <v>7917.5720000000001</v>
      </c>
      <c r="Y19" s="101">
        <v>6485.5489999999991</v>
      </c>
      <c r="Z19" s="101">
        <v>8669.130000000001</v>
      </c>
      <c r="AA19" s="56">
        <v>46893.025999999998</v>
      </c>
    </row>
    <row r="20" spans="1:27" x14ac:dyDescent="0.25">
      <c r="A20" s="116" t="s">
        <v>18</v>
      </c>
      <c r="B20" s="116" t="s">
        <v>40</v>
      </c>
      <c r="C20" s="117" t="s">
        <v>20</v>
      </c>
      <c r="D20" s="111">
        <v>0.11</v>
      </c>
      <c r="E20" s="111">
        <v>6.6000000000000003E-2</v>
      </c>
      <c r="F20" s="111">
        <v>5.8999999999999997E-2</v>
      </c>
      <c r="G20" s="111">
        <v>4.7E-2</v>
      </c>
      <c r="H20" s="111">
        <v>5.8999999999999997E-2</v>
      </c>
      <c r="I20" s="56">
        <v>0.34099999999999997</v>
      </c>
      <c r="J20" s="111">
        <v>0</v>
      </c>
      <c r="K20" s="111">
        <v>0</v>
      </c>
      <c r="L20" s="111">
        <v>0</v>
      </c>
      <c r="M20" s="111">
        <v>0</v>
      </c>
      <c r="N20" s="111">
        <v>0</v>
      </c>
      <c r="O20" s="56">
        <f t="shared" si="0"/>
        <v>0</v>
      </c>
      <c r="P20" s="64">
        <v>0</v>
      </c>
      <c r="Q20" s="64">
        <v>0</v>
      </c>
      <c r="R20" s="64">
        <v>0</v>
      </c>
      <c r="S20" s="64">
        <v>0</v>
      </c>
      <c r="T20" s="64">
        <v>0</v>
      </c>
      <c r="U20" s="124">
        <f t="shared" si="1"/>
        <v>0</v>
      </c>
      <c r="V20" s="101">
        <v>14752.089000000002</v>
      </c>
      <c r="W20" s="101">
        <v>9068.6859999999997</v>
      </c>
      <c r="X20" s="101">
        <v>7917.5720000000001</v>
      </c>
      <c r="Y20" s="101">
        <v>6485.5489999999991</v>
      </c>
      <c r="Z20" s="101">
        <v>8669.130000000001</v>
      </c>
      <c r="AA20" s="56">
        <v>46893.025999999998</v>
      </c>
    </row>
    <row r="21" spans="1:27" s="58" customFormat="1" x14ac:dyDescent="0.25">
      <c r="A21" s="116" t="s">
        <v>18</v>
      </c>
      <c r="B21" s="116" t="s">
        <v>41</v>
      </c>
      <c r="C21" s="117" t="s">
        <v>20</v>
      </c>
      <c r="D21" s="111">
        <v>0</v>
      </c>
      <c r="E21" s="111">
        <v>0</v>
      </c>
      <c r="F21" s="111">
        <v>0</v>
      </c>
      <c r="G21" s="111">
        <v>0</v>
      </c>
      <c r="H21" s="111">
        <v>0</v>
      </c>
      <c r="I21" s="60">
        <v>0</v>
      </c>
      <c r="J21" s="111">
        <v>169</v>
      </c>
      <c r="K21" s="111">
        <v>79</v>
      </c>
      <c r="L21" s="111">
        <v>58</v>
      </c>
      <c r="M21" s="111">
        <v>49</v>
      </c>
      <c r="N21" s="111">
        <v>38</v>
      </c>
      <c r="O21" s="56">
        <f t="shared" si="0"/>
        <v>393</v>
      </c>
      <c r="P21" s="64">
        <v>51</v>
      </c>
      <c r="Q21" s="64">
        <v>24</v>
      </c>
      <c r="R21" s="64">
        <v>17</v>
      </c>
      <c r="S21" s="64">
        <v>15</v>
      </c>
      <c r="T21" s="64">
        <v>11</v>
      </c>
      <c r="U21" s="124">
        <f t="shared" si="1"/>
        <v>118</v>
      </c>
      <c r="V21" s="101">
        <v>3541</v>
      </c>
      <c r="W21" s="101">
        <v>1714.999</v>
      </c>
      <c r="X21" s="101">
        <v>1204.2849999999999</v>
      </c>
      <c r="Y21" s="101">
        <v>1041.749</v>
      </c>
      <c r="Z21" s="101">
        <v>819.31400000000008</v>
      </c>
      <c r="AA21" s="60">
        <v>8321.3469999999998</v>
      </c>
    </row>
    <row r="22" spans="1:27" s="58" customFormat="1" x14ac:dyDescent="0.25">
      <c r="A22" s="116" t="s">
        <v>18</v>
      </c>
      <c r="B22" s="116" t="s">
        <v>65</v>
      </c>
      <c r="C22" s="117" t="s">
        <v>20</v>
      </c>
      <c r="D22" s="111"/>
      <c r="E22" s="111"/>
      <c r="F22" s="111"/>
      <c r="G22" s="111"/>
      <c r="H22" s="111">
        <v>0</v>
      </c>
      <c r="I22" s="60">
        <v>0</v>
      </c>
      <c r="J22" s="111">
        <v>0</v>
      </c>
      <c r="K22" s="111">
        <v>0</v>
      </c>
      <c r="L22" s="111">
        <v>0</v>
      </c>
      <c r="M22" s="111">
        <v>0</v>
      </c>
      <c r="N22" s="111">
        <v>0</v>
      </c>
      <c r="O22" s="56">
        <f t="shared" si="0"/>
        <v>0</v>
      </c>
      <c r="P22" s="64">
        <v>91</v>
      </c>
      <c r="Q22" s="64">
        <v>63</v>
      </c>
      <c r="R22" s="64">
        <v>53</v>
      </c>
      <c r="S22" s="64">
        <v>38</v>
      </c>
      <c r="T22" s="64">
        <v>52</v>
      </c>
      <c r="U22" s="124">
        <f t="shared" si="1"/>
        <v>297</v>
      </c>
      <c r="V22" s="101">
        <v>9064.4230000000007</v>
      </c>
      <c r="W22" s="101">
        <v>6299.5959999999995</v>
      </c>
      <c r="X22" s="101">
        <v>5322.0129999999999</v>
      </c>
      <c r="Y22" s="101">
        <v>3849.9879999999998</v>
      </c>
      <c r="Z22" s="101">
        <v>5219.4439999999995</v>
      </c>
      <c r="AA22" s="60">
        <v>29755.464</v>
      </c>
    </row>
    <row r="23" spans="1:27" x14ac:dyDescent="0.25">
      <c r="A23" s="116" t="s">
        <v>18</v>
      </c>
      <c r="B23" s="116" t="s">
        <v>344</v>
      </c>
      <c r="C23" s="117" t="s">
        <v>20</v>
      </c>
      <c r="D23" s="111">
        <v>0.30300000000000005</v>
      </c>
      <c r="E23" s="111">
        <v>0</v>
      </c>
      <c r="F23" s="111">
        <v>0</v>
      </c>
      <c r="G23" s="111">
        <v>0.48800000000000004</v>
      </c>
      <c r="H23" s="111">
        <v>0</v>
      </c>
      <c r="I23" s="56">
        <v>0.79100000000000015</v>
      </c>
      <c r="J23" s="111">
        <v>18</v>
      </c>
      <c r="K23" s="111">
        <v>11</v>
      </c>
      <c r="L23" s="111">
        <v>10</v>
      </c>
      <c r="M23" s="111">
        <v>8</v>
      </c>
      <c r="N23" s="111">
        <v>10</v>
      </c>
      <c r="O23" s="56">
        <f t="shared" si="0"/>
        <v>57</v>
      </c>
      <c r="P23" s="64">
        <v>17.634</v>
      </c>
      <c r="Q23" s="64">
        <v>10.992000000000001</v>
      </c>
      <c r="R23" s="64">
        <v>10.029000000000002</v>
      </c>
      <c r="S23" s="64">
        <v>7.6920000000000002</v>
      </c>
      <c r="T23" s="64">
        <v>10.261000000000001</v>
      </c>
      <c r="U23" s="124">
        <f t="shared" si="1"/>
        <v>56.608000000000004</v>
      </c>
      <c r="V23" s="101">
        <v>14752.089000000002</v>
      </c>
      <c r="W23" s="101">
        <v>9068.6859999999997</v>
      </c>
      <c r="X23" s="101">
        <v>7917.5720000000001</v>
      </c>
      <c r="Y23" s="101">
        <v>6485.5489999999991</v>
      </c>
      <c r="Z23" s="101">
        <v>8669.130000000001</v>
      </c>
      <c r="AA23" s="56">
        <v>46893.025999999998</v>
      </c>
    </row>
    <row r="24" spans="1:27" x14ac:dyDescent="0.25">
      <c r="A24" s="116" t="s">
        <v>18</v>
      </c>
      <c r="B24" s="116" t="s">
        <v>42</v>
      </c>
      <c r="C24" s="117" t="s">
        <v>20</v>
      </c>
      <c r="D24" s="111">
        <v>8.6080000000000005</v>
      </c>
      <c r="E24" s="111">
        <v>2.48</v>
      </c>
      <c r="F24" s="111">
        <v>3.35</v>
      </c>
      <c r="G24" s="111">
        <v>10.477</v>
      </c>
      <c r="H24" s="111">
        <v>0.30900000000000005</v>
      </c>
      <c r="I24" s="56">
        <v>25.224</v>
      </c>
      <c r="J24" s="111">
        <v>1427</v>
      </c>
      <c r="K24" s="111">
        <v>835</v>
      </c>
      <c r="L24" s="111">
        <v>772</v>
      </c>
      <c r="M24" s="111">
        <v>632</v>
      </c>
      <c r="N24" s="111">
        <v>835</v>
      </c>
      <c r="O24" s="56">
        <f t="shared" si="0"/>
        <v>4501</v>
      </c>
      <c r="P24" s="64">
        <v>428</v>
      </c>
      <c r="Q24" s="64">
        <v>250</v>
      </c>
      <c r="R24" s="64">
        <v>232</v>
      </c>
      <c r="S24" s="64">
        <v>190</v>
      </c>
      <c r="T24" s="64">
        <v>250</v>
      </c>
      <c r="U24" s="124">
        <f t="shared" si="1"/>
        <v>1350</v>
      </c>
      <c r="V24" s="101">
        <v>14752.089000000002</v>
      </c>
      <c r="W24" s="101">
        <v>9068.6859999999997</v>
      </c>
      <c r="X24" s="101">
        <v>7917.5720000000001</v>
      </c>
      <c r="Y24" s="101">
        <v>6485.5489999999991</v>
      </c>
      <c r="Z24" s="101">
        <v>8669.130000000001</v>
      </c>
      <c r="AA24" s="56">
        <v>46893.025999999998</v>
      </c>
    </row>
    <row r="25" spans="1:27" s="58" customFormat="1" x14ac:dyDescent="0.25">
      <c r="A25" s="116" t="s">
        <v>6</v>
      </c>
      <c r="B25" s="116" t="s">
        <v>44</v>
      </c>
      <c r="C25" s="117" t="s">
        <v>22</v>
      </c>
      <c r="D25" s="111">
        <v>0</v>
      </c>
      <c r="E25" s="111">
        <v>0</v>
      </c>
      <c r="F25" s="111">
        <v>0</v>
      </c>
      <c r="G25" s="111">
        <v>0</v>
      </c>
      <c r="H25" s="111">
        <v>0</v>
      </c>
      <c r="I25" s="60">
        <v>0</v>
      </c>
      <c r="J25" s="111">
        <v>3171</v>
      </c>
      <c r="K25" s="111">
        <v>1877</v>
      </c>
      <c r="L25" s="111">
        <v>788</v>
      </c>
      <c r="M25" s="111">
        <v>514</v>
      </c>
      <c r="N25" s="111">
        <v>370</v>
      </c>
      <c r="O25" s="56">
        <f t="shared" si="0"/>
        <v>6720</v>
      </c>
      <c r="P25" s="64">
        <v>951</v>
      </c>
      <c r="Q25" s="64">
        <v>563</v>
      </c>
      <c r="R25" s="64">
        <v>236</v>
      </c>
      <c r="S25" s="64">
        <v>154</v>
      </c>
      <c r="T25" s="64">
        <v>111</v>
      </c>
      <c r="U25" s="124">
        <f t="shared" si="1"/>
        <v>2015</v>
      </c>
      <c r="V25" s="101">
        <v>3828938.0793599999</v>
      </c>
      <c r="W25" s="101">
        <v>1881826.3369</v>
      </c>
      <c r="X25" s="101">
        <v>926954.22912599996</v>
      </c>
      <c r="Y25" s="101">
        <v>510446.02350700001</v>
      </c>
      <c r="Z25" s="101">
        <v>367333.34472699999</v>
      </c>
      <c r="AA25" s="60">
        <v>7515498.0136200003</v>
      </c>
    </row>
    <row r="26" spans="1:27" s="58" customFormat="1" x14ac:dyDescent="0.25">
      <c r="A26" s="116" t="s">
        <v>6</v>
      </c>
      <c r="B26" s="116" t="s">
        <v>92</v>
      </c>
      <c r="C26" s="117" t="s">
        <v>20</v>
      </c>
      <c r="D26" s="111">
        <v>0</v>
      </c>
      <c r="E26" s="111">
        <v>0</v>
      </c>
      <c r="F26" s="111">
        <v>0</v>
      </c>
      <c r="G26" s="111">
        <v>0</v>
      </c>
      <c r="H26" s="111">
        <v>0</v>
      </c>
      <c r="I26" s="60">
        <v>0</v>
      </c>
      <c r="J26" s="111">
        <v>0</v>
      </c>
      <c r="K26" s="111">
        <v>0</v>
      </c>
      <c r="L26" s="111">
        <v>0</v>
      </c>
      <c r="M26" s="111">
        <v>0</v>
      </c>
      <c r="N26" s="111">
        <v>0</v>
      </c>
      <c r="O26" s="56">
        <f t="shared" si="0"/>
        <v>0</v>
      </c>
      <c r="P26" s="64">
        <v>11</v>
      </c>
      <c r="Q26" s="64">
        <v>19</v>
      </c>
      <c r="R26" s="64">
        <v>1</v>
      </c>
      <c r="S26" s="64">
        <v>3</v>
      </c>
      <c r="T26" s="64">
        <v>1</v>
      </c>
      <c r="U26" s="124">
        <f t="shared" si="1"/>
        <v>35</v>
      </c>
      <c r="V26" s="101">
        <v>1114.528</v>
      </c>
      <c r="W26" s="101">
        <v>1948.5830000000001</v>
      </c>
      <c r="X26" s="101">
        <v>136.143</v>
      </c>
      <c r="Y26" s="101">
        <v>265.35300000000001</v>
      </c>
      <c r="Z26" s="101">
        <v>79.835000000000008</v>
      </c>
      <c r="AA26" s="60">
        <v>3544.442</v>
      </c>
    </row>
    <row r="27" spans="1:27" s="58" customFormat="1" x14ac:dyDescent="0.25">
      <c r="A27" s="116" t="s">
        <v>6</v>
      </c>
      <c r="B27" s="116" t="s">
        <v>93</v>
      </c>
      <c r="C27" s="117" t="s">
        <v>20</v>
      </c>
      <c r="D27" s="111">
        <v>0</v>
      </c>
      <c r="E27" s="111">
        <v>0</v>
      </c>
      <c r="F27" s="111">
        <v>0</v>
      </c>
      <c r="G27" s="111">
        <v>0</v>
      </c>
      <c r="H27" s="111">
        <v>0</v>
      </c>
      <c r="I27" s="60">
        <v>0</v>
      </c>
      <c r="J27" s="111">
        <v>0</v>
      </c>
      <c r="K27" s="111">
        <v>0</v>
      </c>
      <c r="L27" s="111">
        <v>0</v>
      </c>
      <c r="M27" s="111">
        <v>0</v>
      </c>
      <c r="N27" s="111">
        <v>0</v>
      </c>
      <c r="O27" s="56">
        <f t="shared" si="0"/>
        <v>0</v>
      </c>
      <c r="P27" s="64">
        <v>11</v>
      </c>
      <c r="Q27" s="64">
        <v>19</v>
      </c>
      <c r="R27" s="64">
        <v>1</v>
      </c>
      <c r="S27" s="64">
        <v>3</v>
      </c>
      <c r="T27" s="64">
        <v>1</v>
      </c>
      <c r="U27" s="124">
        <f t="shared" si="1"/>
        <v>35</v>
      </c>
      <c r="V27" s="101">
        <v>1114.528</v>
      </c>
      <c r="W27" s="101">
        <v>1948.5830000000001</v>
      </c>
      <c r="X27" s="101">
        <v>136.143</v>
      </c>
      <c r="Y27" s="101">
        <v>265.35300000000001</v>
      </c>
      <c r="Z27" s="101">
        <v>79.835000000000008</v>
      </c>
      <c r="AA27" s="60">
        <v>3544.442</v>
      </c>
    </row>
    <row r="28" spans="1:27" x14ac:dyDescent="0.25">
      <c r="A28" s="116" t="s">
        <v>7</v>
      </c>
      <c r="B28" s="116" t="s">
        <v>45</v>
      </c>
      <c r="C28" s="117" t="s">
        <v>46</v>
      </c>
      <c r="D28" s="111">
        <v>2.665</v>
      </c>
      <c r="E28" s="111">
        <v>0</v>
      </c>
      <c r="F28" s="111">
        <v>5.1999999999999998E-2</v>
      </c>
      <c r="G28" s="111">
        <v>1.6759999999999999</v>
      </c>
      <c r="H28" s="111">
        <v>2.0840000000000001</v>
      </c>
      <c r="I28" s="56">
        <v>6.4770000000000003</v>
      </c>
      <c r="J28" s="111">
        <v>998</v>
      </c>
      <c r="K28" s="111">
        <v>301</v>
      </c>
      <c r="L28" s="111">
        <v>332</v>
      </c>
      <c r="M28" s="111">
        <v>448</v>
      </c>
      <c r="N28" s="111">
        <v>409</v>
      </c>
      <c r="O28" s="56">
        <f t="shared" si="0"/>
        <v>2488</v>
      </c>
      <c r="P28" s="64">
        <v>299</v>
      </c>
      <c r="Q28" s="64">
        <v>90</v>
      </c>
      <c r="R28" s="64">
        <v>100</v>
      </c>
      <c r="S28" s="64">
        <v>134</v>
      </c>
      <c r="T28" s="64">
        <v>123</v>
      </c>
      <c r="U28" s="124">
        <f t="shared" si="1"/>
        <v>746</v>
      </c>
      <c r="V28" s="101">
        <v>6444</v>
      </c>
      <c r="W28" s="101">
        <v>3154.9119999999998</v>
      </c>
      <c r="X28" s="101">
        <v>3259.6729999999998</v>
      </c>
      <c r="Y28" s="101">
        <v>3548.1060000000002</v>
      </c>
      <c r="Z28" s="101">
        <v>432.12799999999999</v>
      </c>
      <c r="AA28" s="56">
        <v>16838.819</v>
      </c>
    </row>
    <row r="29" spans="1:27" x14ac:dyDescent="0.25">
      <c r="A29" s="116" t="s">
        <v>7</v>
      </c>
      <c r="B29" s="116" t="s">
        <v>47</v>
      </c>
      <c r="C29" s="117" t="s">
        <v>46</v>
      </c>
      <c r="D29" s="111">
        <v>2.7490000000000001</v>
      </c>
      <c r="E29" s="111">
        <v>0.13400000000000001</v>
      </c>
      <c r="F29" s="111">
        <v>2.65</v>
      </c>
      <c r="G29" s="111">
        <v>2.0350000000000001</v>
      </c>
      <c r="H29" s="118">
        <v>0</v>
      </c>
      <c r="I29" s="68">
        <v>8</v>
      </c>
      <c r="J29" s="111">
        <v>1772</v>
      </c>
      <c r="K29" s="111">
        <v>535</v>
      </c>
      <c r="L29" s="111">
        <v>589</v>
      </c>
      <c r="M29" s="111">
        <v>795</v>
      </c>
      <c r="N29" s="111">
        <v>726</v>
      </c>
      <c r="O29" s="56">
        <f t="shared" si="0"/>
        <v>4417</v>
      </c>
      <c r="P29" s="64">
        <v>6</v>
      </c>
      <c r="Q29" s="64">
        <v>1</v>
      </c>
      <c r="R29" s="64">
        <v>6</v>
      </c>
      <c r="S29" s="64">
        <v>4</v>
      </c>
      <c r="T29" s="123">
        <v>0</v>
      </c>
      <c r="U29" s="124">
        <f t="shared" si="1"/>
        <v>17</v>
      </c>
      <c r="V29" s="101">
        <v>5822.777</v>
      </c>
      <c r="W29" s="101">
        <v>2841.5990000000002</v>
      </c>
      <c r="X29" s="101">
        <v>2958.1439999999998</v>
      </c>
      <c r="Y29" s="101">
        <v>3210.44</v>
      </c>
      <c r="Z29" s="101">
        <v>359.43700000000001</v>
      </c>
      <c r="AA29" s="56">
        <v>15192.397000000001</v>
      </c>
    </row>
    <row r="30" spans="1:27" x14ac:dyDescent="0.25">
      <c r="A30" s="116" t="s">
        <v>7</v>
      </c>
      <c r="B30" s="116" t="s">
        <v>48</v>
      </c>
      <c r="C30" s="117" t="s">
        <v>46</v>
      </c>
      <c r="D30" s="111">
        <v>0.63900000000000001</v>
      </c>
      <c r="E30" s="111">
        <v>0.78100000000000003</v>
      </c>
      <c r="F30" s="111">
        <v>0.193</v>
      </c>
      <c r="G30" s="111">
        <v>0.27700000000000002</v>
      </c>
      <c r="H30" s="111">
        <v>0.25700000000000001</v>
      </c>
      <c r="I30" s="56">
        <v>2.1470000000000002</v>
      </c>
      <c r="J30" s="111">
        <v>0</v>
      </c>
      <c r="K30" s="111">
        <v>0</v>
      </c>
      <c r="L30" s="111">
        <v>0</v>
      </c>
      <c r="M30" s="111">
        <v>0</v>
      </c>
      <c r="N30" s="111">
        <v>0</v>
      </c>
      <c r="O30" s="56">
        <f t="shared" si="0"/>
        <v>0</v>
      </c>
      <c r="P30" s="64">
        <v>2</v>
      </c>
      <c r="Q30" s="64">
        <v>2</v>
      </c>
      <c r="R30" s="123">
        <v>0</v>
      </c>
      <c r="S30" s="123">
        <v>0</v>
      </c>
      <c r="T30" s="123">
        <v>0</v>
      </c>
      <c r="U30" s="124">
        <f t="shared" si="1"/>
        <v>4</v>
      </c>
      <c r="V30" s="101">
        <v>5822.777</v>
      </c>
      <c r="W30" s="101">
        <v>2841.5990000000002</v>
      </c>
      <c r="X30" s="101">
        <v>2958.1439999999998</v>
      </c>
      <c r="Y30" s="101">
        <v>3210.44</v>
      </c>
      <c r="Z30" s="101">
        <v>359.43700000000001</v>
      </c>
      <c r="AA30" s="56">
        <v>15192.397000000001</v>
      </c>
    </row>
    <row r="31" spans="1:27" x14ac:dyDescent="0.25">
      <c r="A31" s="116" t="s">
        <v>7</v>
      </c>
      <c r="B31" s="116" t="s">
        <v>50</v>
      </c>
      <c r="C31" s="117" t="s">
        <v>46</v>
      </c>
      <c r="D31" s="111">
        <v>25.574000000000002</v>
      </c>
      <c r="E31" s="111">
        <v>7.1849999999999996</v>
      </c>
      <c r="F31" s="111">
        <v>7.4809999999999999</v>
      </c>
      <c r="G31" s="111">
        <v>10.744</v>
      </c>
      <c r="H31" s="111">
        <v>32.945</v>
      </c>
      <c r="I31" s="56">
        <v>83.929000000000002</v>
      </c>
      <c r="J31" s="111">
        <v>1488</v>
      </c>
      <c r="K31" s="111">
        <v>449</v>
      </c>
      <c r="L31" s="111">
        <v>495</v>
      </c>
      <c r="M31" s="111">
        <v>668</v>
      </c>
      <c r="N31" s="111">
        <v>610</v>
      </c>
      <c r="O31" s="56">
        <f t="shared" si="0"/>
        <v>3710</v>
      </c>
      <c r="P31" s="64">
        <v>446</v>
      </c>
      <c r="Q31" s="64">
        <v>135</v>
      </c>
      <c r="R31" s="64">
        <v>148</v>
      </c>
      <c r="S31" s="64">
        <v>200</v>
      </c>
      <c r="T31" s="64">
        <v>183</v>
      </c>
      <c r="U31" s="124">
        <f t="shared" si="1"/>
        <v>1112</v>
      </c>
      <c r="V31" s="101">
        <v>5822.777</v>
      </c>
      <c r="W31" s="101">
        <v>2841.5990000000002</v>
      </c>
      <c r="X31" s="101">
        <v>2958.1439999999998</v>
      </c>
      <c r="Y31" s="101">
        <v>3210.44</v>
      </c>
      <c r="Z31" s="101">
        <v>359.43700000000001</v>
      </c>
      <c r="AA31" s="56">
        <v>15192.397000000001</v>
      </c>
    </row>
    <row r="32" spans="1:27" s="58" customFormat="1" x14ac:dyDescent="0.25">
      <c r="A32" s="116" t="s">
        <v>7</v>
      </c>
      <c r="B32" s="116" t="s">
        <v>51</v>
      </c>
      <c r="C32" s="117" t="s">
        <v>46</v>
      </c>
      <c r="D32" s="119">
        <v>15</v>
      </c>
      <c r="E32" s="119">
        <v>7</v>
      </c>
      <c r="F32" s="119">
        <v>22</v>
      </c>
      <c r="G32" s="119">
        <v>20</v>
      </c>
      <c r="H32" s="119">
        <v>1</v>
      </c>
      <c r="I32" s="67">
        <v>65</v>
      </c>
      <c r="J32" s="111"/>
      <c r="K32" s="111"/>
      <c r="L32" s="111"/>
      <c r="M32" s="111"/>
      <c r="N32" s="111"/>
      <c r="O32" s="56">
        <f t="shared" si="0"/>
        <v>0</v>
      </c>
      <c r="P32" s="64">
        <v>30</v>
      </c>
      <c r="Q32" s="64">
        <v>14</v>
      </c>
      <c r="R32" s="64">
        <v>44</v>
      </c>
      <c r="S32" s="64">
        <v>40</v>
      </c>
      <c r="T32" s="64">
        <v>2</v>
      </c>
      <c r="U32" s="124">
        <f t="shared" si="1"/>
        <v>130</v>
      </c>
      <c r="V32" s="101">
        <v>5822.777</v>
      </c>
      <c r="W32" s="101">
        <v>2841.5990000000002</v>
      </c>
      <c r="X32" s="101">
        <v>2958.1439999999998</v>
      </c>
      <c r="Y32" s="101">
        <v>3210.44</v>
      </c>
      <c r="Z32" s="101">
        <v>359.43700000000001</v>
      </c>
      <c r="AA32" s="60">
        <v>15192.397000000001</v>
      </c>
    </row>
    <row r="33" spans="1:27" x14ac:dyDescent="0.25">
      <c r="A33" s="116" t="s">
        <v>7</v>
      </c>
      <c r="B33" s="116" t="s">
        <v>52</v>
      </c>
      <c r="C33" s="117" t="s">
        <v>46</v>
      </c>
      <c r="D33" s="111">
        <v>0.248</v>
      </c>
      <c r="E33" s="111">
        <v>7.1999999999999995E-2</v>
      </c>
      <c r="F33" s="111">
        <v>7.4999999999999997E-2</v>
      </c>
      <c r="G33" s="111">
        <v>0.108</v>
      </c>
      <c r="H33" s="111">
        <v>0.1</v>
      </c>
      <c r="I33" s="56">
        <v>0.60299999999999998</v>
      </c>
      <c r="J33" s="111">
        <v>0</v>
      </c>
      <c r="K33" s="111">
        <v>0</v>
      </c>
      <c r="L33" s="111">
        <v>0</v>
      </c>
      <c r="M33" s="111">
        <v>0</v>
      </c>
      <c r="N33" s="111">
        <v>0</v>
      </c>
      <c r="O33" s="56">
        <f t="shared" si="0"/>
        <v>0</v>
      </c>
      <c r="P33" s="64">
        <v>0</v>
      </c>
      <c r="Q33" s="64">
        <v>0</v>
      </c>
      <c r="R33" s="64">
        <v>0</v>
      </c>
      <c r="S33" s="64">
        <v>0</v>
      </c>
      <c r="T33" s="64">
        <v>0</v>
      </c>
      <c r="U33" s="124">
        <v>0</v>
      </c>
      <c r="V33" s="101">
        <v>5822.777</v>
      </c>
      <c r="W33" s="101">
        <v>2841.5990000000002</v>
      </c>
      <c r="X33" s="101">
        <v>2958.1439999999998</v>
      </c>
      <c r="Y33" s="101">
        <v>3210.44</v>
      </c>
      <c r="Z33" s="101">
        <v>359.43700000000001</v>
      </c>
      <c r="AA33" s="56">
        <v>15192.397000000001</v>
      </c>
    </row>
    <row r="34" spans="1:27" x14ac:dyDescent="0.25">
      <c r="A34" s="120" t="s">
        <v>328</v>
      </c>
      <c r="B34" s="121" t="s">
        <v>239</v>
      </c>
      <c r="C34" s="117" t="s">
        <v>329</v>
      </c>
      <c r="D34" s="111">
        <v>0</v>
      </c>
      <c r="E34" s="111">
        <v>0</v>
      </c>
      <c r="F34" s="111">
        <v>0</v>
      </c>
      <c r="G34" s="111">
        <v>0</v>
      </c>
      <c r="H34" s="111">
        <v>0</v>
      </c>
      <c r="I34" s="56">
        <v>0</v>
      </c>
      <c r="J34" s="111">
        <v>0</v>
      </c>
      <c r="K34" s="111">
        <v>0</v>
      </c>
      <c r="L34" s="111">
        <v>0</v>
      </c>
      <c r="M34" s="111">
        <v>0</v>
      </c>
      <c r="N34" s="111">
        <v>0</v>
      </c>
      <c r="O34" s="56">
        <v>0</v>
      </c>
      <c r="P34" s="64">
        <v>0</v>
      </c>
      <c r="Q34" s="64">
        <v>0</v>
      </c>
      <c r="R34" s="64">
        <v>0</v>
      </c>
      <c r="S34" s="64">
        <v>0</v>
      </c>
      <c r="T34" s="64">
        <v>0</v>
      </c>
      <c r="U34" s="124">
        <v>0</v>
      </c>
      <c r="V34" s="57" t="s">
        <v>352</v>
      </c>
      <c r="W34" s="57" t="s">
        <v>352</v>
      </c>
      <c r="X34" s="57" t="s">
        <v>352</v>
      </c>
      <c r="Y34" s="57" t="s">
        <v>352</v>
      </c>
      <c r="Z34" s="57" t="s">
        <v>352</v>
      </c>
      <c r="AA34" s="56" t="s">
        <v>330</v>
      </c>
    </row>
    <row r="35" spans="1:27" x14ac:dyDescent="0.25">
      <c r="A35" s="120" t="s">
        <v>328</v>
      </c>
      <c r="B35" s="122" t="s">
        <v>243</v>
      </c>
      <c r="C35" s="117" t="s">
        <v>329</v>
      </c>
      <c r="D35" s="111">
        <v>0</v>
      </c>
      <c r="E35" s="111">
        <v>0</v>
      </c>
      <c r="F35" s="111">
        <v>0</v>
      </c>
      <c r="G35" s="111">
        <v>0</v>
      </c>
      <c r="H35" s="111">
        <v>0</v>
      </c>
      <c r="I35" s="56">
        <v>0</v>
      </c>
      <c r="J35" s="111">
        <v>0</v>
      </c>
      <c r="K35" s="111">
        <v>0</v>
      </c>
      <c r="L35" s="111">
        <v>0</v>
      </c>
      <c r="M35" s="111">
        <v>0</v>
      </c>
      <c r="N35" s="111">
        <v>0</v>
      </c>
      <c r="O35" s="56">
        <v>0</v>
      </c>
      <c r="P35" s="64">
        <v>0</v>
      </c>
      <c r="Q35" s="64">
        <v>0</v>
      </c>
      <c r="R35" s="64">
        <v>0</v>
      </c>
      <c r="S35" s="64">
        <v>0</v>
      </c>
      <c r="T35" s="64">
        <v>0</v>
      </c>
      <c r="U35" s="124">
        <v>0</v>
      </c>
      <c r="V35" s="57" t="s">
        <v>352</v>
      </c>
      <c r="W35" s="57" t="s">
        <v>352</v>
      </c>
      <c r="X35" s="57" t="s">
        <v>352</v>
      </c>
      <c r="Y35" s="57" t="s">
        <v>352</v>
      </c>
      <c r="Z35" s="57" t="s">
        <v>352</v>
      </c>
      <c r="AA35" s="56" t="s">
        <v>330</v>
      </c>
    </row>
    <row r="36" spans="1:27" x14ac:dyDescent="0.25">
      <c r="A36" s="120" t="s">
        <v>328</v>
      </c>
      <c r="B36" s="122" t="s">
        <v>246</v>
      </c>
      <c r="C36" s="117" t="s">
        <v>329</v>
      </c>
      <c r="D36" s="111">
        <v>0</v>
      </c>
      <c r="E36" s="111">
        <v>0</v>
      </c>
      <c r="F36" s="111">
        <v>0</v>
      </c>
      <c r="G36" s="111">
        <v>0</v>
      </c>
      <c r="H36" s="111">
        <v>0</v>
      </c>
      <c r="I36" s="66">
        <v>0</v>
      </c>
      <c r="J36" s="111">
        <v>0</v>
      </c>
      <c r="K36" s="111">
        <v>0</v>
      </c>
      <c r="L36" s="111">
        <v>0</v>
      </c>
      <c r="M36" s="111">
        <v>0</v>
      </c>
      <c r="N36" s="111">
        <v>0</v>
      </c>
      <c r="O36" s="56">
        <v>0</v>
      </c>
      <c r="P36" s="64" t="s">
        <v>352</v>
      </c>
      <c r="Q36" s="64" t="s">
        <v>352</v>
      </c>
      <c r="R36" s="64" t="s">
        <v>352</v>
      </c>
      <c r="S36" s="64" t="s">
        <v>352</v>
      </c>
      <c r="T36" s="64" t="s">
        <v>352</v>
      </c>
      <c r="U36" s="124">
        <v>0</v>
      </c>
      <c r="V36" s="57" t="s">
        <v>352</v>
      </c>
      <c r="W36" s="57" t="s">
        <v>352</v>
      </c>
      <c r="X36" s="57" t="s">
        <v>352</v>
      </c>
      <c r="Y36" s="57" t="s">
        <v>352</v>
      </c>
      <c r="Z36" s="57" t="s">
        <v>352</v>
      </c>
      <c r="AA36" s="56" t="s">
        <v>330</v>
      </c>
    </row>
    <row r="37" spans="1:27" x14ac:dyDescent="0.25">
      <c r="J37" s="141" t="s">
        <v>427</v>
      </c>
      <c r="K37" s="142"/>
      <c r="L37" s="142"/>
      <c r="M37" s="142"/>
      <c r="N37" s="142"/>
      <c r="O37" s="142"/>
      <c r="P37" s="142"/>
      <c r="Q37" s="142"/>
      <c r="R37" s="142"/>
      <c r="S37" s="142"/>
      <c r="T37" s="142"/>
      <c r="U37" s="143"/>
    </row>
    <row r="38" spans="1:27" x14ac:dyDescent="0.25">
      <c r="J38" s="144"/>
      <c r="K38" s="145"/>
      <c r="L38" s="145"/>
      <c r="M38" s="145"/>
      <c r="N38" s="145"/>
      <c r="O38" s="145"/>
      <c r="P38" s="145"/>
      <c r="Q38" s="145"/>
      <c r="R38" s="145"/>
      <c r="S38" s="145"/>
      <c r="T38" s="145"/>
      <c r="U38" s="146"/>
    </row>
    <row r="39" spans="1:27" x14ac:dyDescent="0.25">
      <c r="J39" s="147" t="s">
        <v>424</v>
      </c>
      <c r="K39" s="148"/>
      <c r="L39" s="148"/>
      <c r="M39" s="148"/>
      <c r="N39" s="148"/>
      <c r="O39" s="148"/>
      <c r="P39" s="148"/>
      <c r="Q39" s="148"/>
      <c r="R39" s="148"/>
      <c r="S39" s="148"/>
      <c r="T39" s="148"/>
      <c r="U39" s="149"/>
    </row>
    <row r="40" spans="1:27" x14ac:dyDescent="0.25">
      <c r="J40" s="150"/>
      <c r="K40" s="151"/>
      <c r="L40" s="151"/>
      <c r="M40" s="151"/>
      <c r="N40" s="151"/>
      <c r="O40" s="151"/>
      <c r="P40" s="151"/>
      <c r="Q40" s="151"/>
      <c r="R40" s="151"/>
      <c r="S40" s="151"/>
      <c r="T40" s="151"/>
      <c r="U40" s="152"/>
    </row>
    <row r="41" spans="1:27" x14ac:dyDescent="0.25">
      <c r="J41" s="150"/>
      <c r="K41" s="151"/>
      <c r="L41" s="151"/>
      <c r="M41" s="151"/>
      <c r="N41" s="151"/>
      <c r="O41" s="151"/>
      <c r="P41" s="151"/>
      <c r="Q41" s="151"/>
      <c r="R41" s="151"/>
      <c r="S41" s="151"/>
      <c r="T41" s="151"/>
      <c r="U41" s="152"/>
    </row>
    <row r="42" spans="1:27" x14ac:dyDescent="0.25">
      <c r="J42" s="153"/>
      <c r="K42" s="154"/>
      <c r="L42" s="154"/>
      <c r="M42" s="154"/>
      <c r="N42" s="154"/>
      <c r="O42" s="154"/>
      <c r="P42" s="154"/>
      <c r="Q42" s="154"/>
      <c r="R42" s="154"/>
      <c r="S42" s="154"/>
      <c r="T42" s="154"/>
      <c r="U42" s="155"/>
    </row>
    <row r="43" spans="1:27" x14ac:dyDescent="0.25">
      <c r="J43" s="55"/>
      <c r="K43" s="55"/>
      <c r="L43" s="55"/>
      <c r="M43" s="55"/>
      <c r="N43" s="55"/>
      <c r="O43" s="59"/>
    </row>
    <row r="44" spans="1:27" x14ac:dyDescent="0.25">
      <c r="J44" s="147" t="s">
        <v>425</v>
      </c>
      <c r="K44" s="148"/>
      <c r="L44" s="148"/>
      <c r="M44" s="148"/>
      <c r="N44" s="148"/>
      <c r="O44" s="148"/>
      <c r="P44" s="148"/>
      <c r="Q44" s="148"/>
      <c r="R44" s="148"/>
      <c r="S44" s="148"/>
      <c r="T44" s="148"/>
      <c r="U44" s="149"/>
    </row>
    <row r="45" spans="1:27" x14ac:dyDescent="0.25">
      <c r="J45" s="150"/>
      <c r="K45" s="151"/>
      <c r="L45" s="151"/>
      <c r="M45" s="151"/>
      <c r="N45" s="151"/>
      <c r="O45" s="151"/>
      <c r="P45" s="151"/>
      <c r="Q45" s="151"/>
      <c r="R45" s="151"/>
      <c r="S45" s="151"/>
      <c r="T45" s="151"/>
      <c r="U45" s="152"/>
    </row>
    <row r="46" spans="1:27" x14ac:dyDescent="0.25">
      <c r="J46" s="150"/>
      <c r="K46" s="151"/>
      <c r="L46" s="151"/>
      <c r="M46" s="151"/>
      <c r="N46" s="151"/>
      <c r="O46" s="151"/>
      <c r="P46" s="151"/>
      <c r="Q46" s="151"/>
      <c r="R46" s="151"/>
      <c r="S46" s="151"/>
      <c r="T46" s="151"/>
      <c r="U46" s="152"/>
    </row>
    <row r="47" spans="1:27" x14ac:dyDescent="0.25">
      <c r="J47" s="150"/>
      <c r="K47" s="151"/>
      <c r="L47" s="151"/>
      <c r="M47" s="151"/>
      <c r="N47" s="151"/>
      <c r="O47" s="151"/>
      <c r="P47" s="151"/>
      <c r="Q47" s="151"/>
      <c r="R47" s="151"/>
      <c r="S47" s="151"/>
      <c r="T47" s="151"/>
      <c r="U47" s="152"/>
    </row>
    <row r="48" spans="1:27" x14ac:dyDescent="0.25">
      <c r="J48" s="150"/>
      <c r="K48" s="151"/>
      <c r="L48" s="151"/>
      <c r="M48" s="151"/>
      <c r="N48" s="151"/>
      <c r="O48" s="151"/>
      <c r="P48" s="151"/>
      <c r="Q48" s="151"/>
      <c r="R48" s="151"/>
      <c r="S48" s="151"/>
      <c r="T48" s="151"/>
      <c r="U48" s="152"/>
    </row>
    <row r="49" spans="10:21" x14ac:dyDescent="0.25">
      <c r="J49" s="153"/>
      <c r="K49" s="154"/>
      <c r="L49" s="154"/>
      <c r="M49" s="154"/>
      <c r="N49" s="154"/>
      <c r="O49" s="154"/>
      <c r="P49" s="154"/>
      <c r="Q49" s="154"/>
      <c r="R49" s="154"/>
      <c r="S49" s="154"/>
      <c r="T49" s="154"/>
      <c r="U49" s="155"/>
    </row>
    <row r="51" spans="10:21" x14ac:dyDescent="0.25">
      <c r="J51" s="147" t="s">
        <v>426</v>
      </c>
      <c r="K51" s="148"/>
      <c r="L51" s="148"/>
      <c r="M51" s="148"/>
      <c r="N51" s="148"/>
      <c r="O51" s="148"/>
      <c r="P51" s="148"/>
      <c r="Q51" s="148"/>
      <c r="R51" s="148"/>
      <c r="S51" s="148"/>
      <c r="T51" s="148"/>
      <c r="U51" s="149"/>
    </row>
    <row r="52" spans="10:21" x14ac:dyDescent="0.25">
      <c r="J52" s="150"/>
      <c r="K52" s="151"/>
      <c r="L52" s="151"/>
      <c r="M52" s="151"/>
      <c r="N52" s="151"/>
      <c r="O52" s="151"/>
      <c r="P52" s="151"/>
      <c r="Q52" s="151"/>
      <c r="R52" s="151"/>
      <c r="S52" s="151"/>
      <c r="T52" s="151"/>
      <c r="U52" s="152"/>
    </row>
    <row r="53" spans="10:21" x14ac:dyDescent="0.25">
      <c r="J53" s="150"/>
      <c r="K53" s="151"/>
      <c r="L53" s="151"/>
      <c r="M53" s="151"/>
      <c r="N53" s="151"/>
      <c r="O53" s="151"/>
      <c r="P53" s="151"/>
      <c r="Q53" s="151"/>
      <c r="R53" s="151"/>
      <c r="S53" s="151"/>
      <c r="T53" s="151"/>
      <c r="U53" s="152"/>
    </row>
    <row r="54" spans="10:21" x14ac:dyDescent="0.25">
      <c r="J54" s="150"/>
      <c r="K54" s="151"/>
      <c r="L54" s="151"/>
      <c r="M54" s="151"/>
      <c r="N54" s="151"/>
      <c r="O54" s="151"/>
      <c r="P54" s="151"/>
      <c r="Q54" s="151"/>
      <c r="R54" s="151"/>
      <c r="S54" s="151"/>
      <c r="T54" s="151"/>
      <c r="U54" s="152"/>
    </row>
    <row r="55" spans="10:21" x14ac:dyDescent="0.25">
      <c r="J55" s="153"/>
      <c r="K55" s="154"/>
      <c r="L55" s="154"/>
      <c r="M55" s="154"/>
      <c r="N55" s="154"/>
      <c r="O55" s="154"/>
      <c r="P55" s="154"/>
      <c r="Q55" s="154"/>
      <c r="R55" s="154"/>
      <c r="S55" s="154"/>
      <c r="T55" s="154"/>
      <c r="U55" s="155"/>
    </row>
  </sheetData>
  <mergeCells count="9">
    <mergeCell ref="V1:AA1"/>
    <mergeCell ref="J1:O1"/>
    <mergeCell ref="P1:U1"/>
    <mergeCell ref="P2:U2"/>
    <mergeCell ref="J37:U38"/>
    <mergeCell ref="J39:U42"/>
    <mergeCell ref="J44:U49"/>
    <mergeCell ref="J51:U55"/>
    <mergeCell ref="D1:I1"/>
  </mergeCells>
  <pageMargins left="0.7" right="0.7"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A55"/>
  <sheetViews>
    <sheetView workbookViewId="0">
      <pane xSplit="3" ySplit="3" topLeftCell="G11" activePane="bottomRight" state="frozen"/>
      <selection pane="topRight" activeCell="D1" sqref="D1"/>
      <selection pane="bottomLeft" activeCell="A4" sqref="A4"/>
      <selection pane="bottomRight" activeCell="P4" sqref="P4:T35"/>
    </sheetView>
  </sheetViews>
  <sheetFormatPr defaultColWidth="8.7109375" defaultRowHeight="15" x14ac:dyDescent="0.25"/>
  <cols>
    <col min="1" max="1" width="10.7109375" style="23" bestFit="1" customWidth="1"/>
    <col min="2" max="2" width="59.42578125" style="23" bestFit="1" customWidth="1"/>
    <col min="3" max="3" width="8.140625" style="23" bestFit="1" customWidth="1"/>
    <col min="4" max="4" width="8.5703125" style="23" bestFit="1" customWidth="1"/>
    <col min="5" max="5" width="12" style="23" bestFit="1" customWidth="1"/>
    <col min="6" max="6" width="8.140625" style="23" bestFit="1" customWidth="1"/>
    <col min="7" max="7" width="9.42578125" style="23" bestFit="1" customWidth="1"/>
    <col min="8" max="8" width="14" style="23" bestFit="1" customWidth="1"/>
    <col min="9" max="9" width="5.42578125" style="23" bestFit="1" customWidth="1"/>
    <col min="10" max="10" width="8.5703125" style="23" bestFit="1" customWidth="1"/>
    <col min="11" max="11" width="12" style="23" bestFit="1" customWidth="1"/>
    <col min="12" max="12" width="8.140625" style="23" bestFit="1" customWidth="1"/>
    <col min="13" max="13" width="9.42578125" style="23" bestFit="1" customWidth="1"/>
    <col min="14" max="14" width="14" style="23" bestFit="1" customWidth="1"/>
    <col min="15" max="15" width="8" style="23" bestFit="1" customWidth="1"/>
    <col min="16" max="16" width="8.5703125" style="23" bestFit="1" customWidth="1"/>
    <col min="17" max="17" width="12" style="23" bestFit="1" customWidth="1"/>
    <col min="18" max="18" width="8.140625" style="23" bestFit="1" customWidth="1"/>
    <col min="19" max="19" width="9.42578125" style="23" bestFit="1" customWidth="1"/>
    <col min="20" max="20" width="14" style="23" bestFit="1" customWidth="1"/>
    <col min="21" max="21" width="8" style="23" bestFit="1" customWidth="1"/>
    <col min="22" max="22" width="10.5703125" style="23" bestFit="1" customWidth="1"/>
    <col min="23" max="23" width="12" style="23" bestFit="1" customWidth="1"/>
    <col min="24" max="24" width="9" style="23" bestFit="1" customWidth="1"/>
    <col min="25" max="25" width="9.42578125" style="23" bestFit="1" customWidth="1"/>
    <col min="26" max="26" width="14" style="23" bestFit="1" customWidth="1"/>
    <col min="27" max="27" width="10.5703125" style="23" bestFit="1" customWidth="1"/>
    <col min="28" max="16384" width="8.7109375" style="23"/>
  </cols>
  <sheetData>
    <row r="1" spans="1:27" x14ac:dyDescent="0.25">
      <c r="A1" s="53" t="s">
        <v>354</v>
      </c>
      <c r="B1" s="53"/>
      <c r="C1" s="53"/>
      <c r="D1" s="156">
        <v>2017</v>
      </c>
      <c r="E1" s="156"/>
      <c r="F1" s="156"/>
      <c r="G1" s="156"/>
      <c r="H1" s="156"/>
      <c r="I1" s="156"/>
      <c r="J1" s="156" t="s">
        <v>3</v>
      </c>
      <c r="K1" s="156"/>
      <c r="L1" s="156"/>
      <c r="M1" s="156"/>
      <c r="N1" s="156"/>
      <c r="O1" s="156"/>
      <c r="P1" s="161" t="s">
        <v>422</v>
      </c>
      <c r="Q1" s="161"/>
      <c r="R1" s="161"/>
      <c r="S1" s="161"/>
      <c r="T1" s="161"/>
      <c r="U1" s="161"/>
      <c r="V1" s="156" t="s">
        <v>15</v>
      </c>
      <c r="W1" s="156"/>
      <c r="X1" s="156"/>
      <c r="Y1" s="156"/>
      <c r="Z1" s="156"/>
      <c r="AA1" s="156"/>
    </row>
    <row r="2" spans="1:27" x14ac:dyDescent="0.25">
      <c r="A2" s="53"/>
      <c r="B2" s="53"/>
      <c r="C2" s="53"/>
      <c r="D2" s="53"/>
      <c r="E2" s="53"/>
      <c r="F2" s="53"/>
      <c r="G2" s="53"/>
      <c r="H2" s="53"/>
      <c r="I2" s="54"/>
      <c r="J2" s="53"/>
      <c r="K2" s="53"/>
      <c r="L2" s="53"/>
      <c r="M2" s="53"/>
      <c r="N2" s="53"/>
      <c r="O2" s="61" t="s">
        <v>355</v>
      </c>
      <c r="P2" s="162" t="s">
        <v>428</v>
      </c>
      <c r="Q2" s="163"/>
      <c r="R2" s="163"/>
      <c r="S2" s="163"/>
      <c r="T2" s="163"/>
      <c r="U2" s="164"/>
      <c r="V2" s="53"/>
      <c r="W2" s="53"/>
      <c r="X2" s="53"/>
      <c r="Y2" s="53"/>
      <c r="Z2" s="53"/>
      <c r="AA2" s="61"/>
    </row>
    <row r="3" spans="1:27" x14ac:dyDescent="0.25">
      <c r="A3" s="53" t="s">
        <v>12</v>
      </c>
      <c r="B3" s="53" t="s">
        <v>346</v>
      </c>
      <c r="C3" s="53" t="s">
        <v>14</v>
      </c>
      <c r="D3" s="53" t="s">
        <v>347</v>
      </c>
      <c r="E3" s="53" t="s">
        <v>348</v>
      </c>
      <c r="F3" s="53" t="s">
        <v>349</v>
      </c>
      <c r="G3" s="53" t="s">
        <v>350</v>
      </c>
      <c r="H3" s="53" t="s">
        <v>351</v>
      </c>
      <c r="I3" s="54" t="s">
        <v>353</v>
      </c>
      <c r="J3" s="53" t="s">
        <v>347</v>
      </c>
      <c r="K3" s="53" t="s">
        <v>348</v>
      </c>
      <c r="L3" s="53" t="s">
        <v>349</v>
      </c>
      <c r="M3" s="53" t="s">
        <v>350</v>
      </c>
      <c r="N3" s="53" t="s">
        <v>351</v>
      </c>
      <c r="O3" s="54" t="s">
        <v>353</v>
      </c>
      <c r="P3" s="109" t="s">
        <v>347</v>
      </c>
      <c r="Q3" s="109" t="s">
        <v>348</v>
      </c>
      <c r="R3" s="109" t="s">
        <v>349</v>
      </c>
      <c r="S3" s="109" t="s">
        <v>350</v>
      </c>
      <c r="T3" s="109" t="s">
        <v>351</v>
      </c>
      <c r="U3" s="110" t="s">
        <v>353</v>
      </c>
      <c r="V3" s="53" t="s">
        <v>347</v>
      </c>
      <c r="W3" s="53" t="s">
        <v>348</v>
      </c>
      <c r="X3" s="53" t="s">
        <v>349</v>
      </c>
      <c r="Y3" s="53" t="s">
        <v>350</v>
      </c>
      <c r="Z3" s="53" t="s">
        <v>351</v>
      </c>
      <c r="AA3" s="54" t="s">
        <v>353</v>
      </c>
    </row>
    <row r="4" spans="1:27" s="57" customFormat="1" x14ac:dyDescent="0.25">
      <c r="A4" s="100" t="s">
        <v>18</v>
      </c>
      <c r="B4" s="100" t="s">
        <v>19</v>
      </c>
      <c r="C4" s="57" t="s">
        <v>20</v>
      </c>
      <c r="D4" s="101">
        <v>3.7090000000000001</v>
      </c>
      <c r="E4" s="101">
        <v>2.2029999999999998</v>
      </c>
      <c r="F4" s="101">
        <v>2.4969999999999999</v>
      </c>
      <c r="G4" s="101">
        <v>2.343</v>
      </c>
      <c r="H4" s="101">
        <v>2.7519999999999998</v>
      </c>
      <c r="I4" s="102">
        <v>13.503999999999998</v>
      </c>
      <c r="J4" s="101">
        <v>365</v>
      </c>
      <c r="K4" s="101">
        <v>225</v>
      </c>
      <c r="L4" s="101">
        <v>206</v>
      </c>
      <c r="M4" s="101">
        <v>162</v>
      </c>
      <c r="N4" s="101">
        <v>218</v>
      </c>
      <c r="O4" s="102">
        <f>SUM(J4:N4)</f>
        <v>1176</v>
      </c>
      <c r="P4" s="125">
        <v>365</v>
      </c>
      <c r="Q4" s="125">
        <v>225</v>
      </c>
      <c r="R4" s="125">
        <v>206</v>
      </c>
      <c r="S4" s="125">
        <v>162</v>
      </c>
      <c r="T4" s="125">
        <v>218</v>
      </c>
      <c r="U4" s="112">
        <f>SUM(P4:T4)</f>
        <v>1176</v>
      </c>
      <c r="V4" s="101">
        <v>14752.089000000002</v>
      </c>
      <c r="W4" s="101">
        <v>9068.6859999999997</v>
      </c>
      <c r="X4" s="101">
        <v>7917.5720000000001</v>
      </c>
      <c r="Y4" s="101">
        <v>6485.5489999999991</v>
      </c>
      <c r="Z4" s="101">
        <v>8669.130000000001</v>
      </c>
      <c r="AA4" s="102">
        <v>46893.025999999998</v>
      </c>
    </row>
    <row r="5" spans="1:27" s="57" customFormat="1" x14ac:dyDescent="0.25">
      <c r="A5" s="100" t="s">
        <v>18</v>
      </c>
      <c r="B5" s="100" t="s">
        <v>343</v>
      </c>
      <c r="C5" s="57" t="s">
        <v>22</v>
      </c>
      <c r="D5" s="101">
        <v>0</v>
      </c>
      <c r="E5" s="101">
        <v>0</v>
      </c>
      <c r="F5" s="101">
        <v>0</v>
      </c>
      <c r="G5" s="101">
        <v>0</v>
      </c>
      <c r="H5" s="101">
        <v>0</v>
      </c>
      <c r="I5" s="102">
        <v>0</v>
      </c>
      <c r="J5" s="101">
        <v>14</v>
      </c>
      <c r="K5" s="101">
        <v>9</v>
      </c>
      <c r="L5" s="101">
        <v>4</v>
      </c>
      <c r="M5" s="101">
        <v>5</v>
      </c>
      <c r="N5" s="101">
        <v>4</v>
      </c>
      <c r="O5" s="102">
        <f t="shared" ref="O5:O33" si="0">SUM(J5:N5)</f>
        <v>36</v>
      </c>
      <c r="P5" s="125">
        <v>14</v>
      </c>
      <c r="Q5" s="125">
        <v>9</v>
      </c>
      <c r="R5" s="125">
        <v>4</v>
      </c>
      <c r="S5" s="125">
        <v>5</v>
      </c>
      <c r="T5" s="125">
        <v>4</v>
      </c>
      <c r="U5" s="112">
        <f t="shared" ref="U5:U32" si="1">SUM(P5:T5)</f>
        <v>36</v>
      </c>
      <c r="V5" s="101">
        <v>4491.6000000000004</v>
      </c>
      <c r="W5" s="101">
        <v>2843.33</v>
      </c>
      <c r="X5" s="101">
        <v>1378.84</v>
      </c>
      <c r="Y5" s="101">
        <v>1553.2080000000001</v>
      </c>
      <c r="Z5" s="101">
        <v>1366.2280000000001</v>
      </c>
      <c r="AA5" s="102">
        <v>11633.206000000002</v>
      </c>
    </row>
    <row r="6" spans="1:27" s="57" customFormat="1" x14ac:dyDescent="0.25">
      <c r="A6" s="100" t="s">
        <v>18</v>
      </c>
      <c r="B6" s="100" t="s">
        <v>23</v>
      </c>
      <c r="C6" s="57" t="s">
        <v>20</v>
      </c>
      <c r="D6" s="101">
        <v>56.420999999999999</v>
      </c>
      <c r="E6" s="101">
        <v>0.20700000000000002</v>
      </c>
      <c r="F6" s="101">
        <v>17.842000000000002</v>
      </c>
      <c r="G6" s="101">
        <v>4.9470000000000001</v>
      </c>
      <c r="H6" s="101">
        <v>11.440999999999999</v>
      </c>
      <c r="I6" s="102">
        <v>90.858000000000004</v>
      </c>
      <c r="J6" s="101">
        <v>716</v>
      </c>
      <c r="K6" s="101">
        <v>433</v>
      </c>
      <c r="L6" s="101">
        <v>397</v>
      </c>
      <c r="M6" s="101">
        <v>312</v>
      </c>
      <c r="N6" s="101">
        <v>410</v>
      </c>
      <c r="O6" s="102">
        <f t="shared" si="0"/>
        <v>2268</v>
      </c>
      <c r="P6" s="125">
        <v>716</v>
      </c>
      <c r="Q6" s="125">
        <v>433</v>
      </c>
      <c r="R6" s="125">
        <v>397</v>
      </c>
      <c r="S6" s="125">
        <v>312</v>
      </c>
      <c r="T6" s="125">
        <v>410</v>
      </c>
      <c r="U6" s="112">
        <f t="shared" si="1"/>
        <v>2268</v>
      </c>
      <c r="V6" s="101">
        <v>14752.089000000002</v>
      </c>
      <c r="W6" s="101">
        <v>9068.6859999999997</v>
      </c>
      <c r="X6" s="101">
        <v>7917.5720000000001</v>
      </c>
      <c r="Y6" s="101">
        <v>6485.5489999999991</v>
      </c>
      <c r="Z6" s="101">
        <v>8669.130000000001</v>
      </c>
      <c r="AA6" s="102">
        <v>46893.025999999998</v>
      </c>
    </row>
    <row r="7" spans="1:27" s="57" customFormat="1" x14ac:dyDescent="0.25">
      <c r="A7" s="100" t="s">
        <v>18</v>
      </c>
      <c r="B7" s="100" t="s">
        <v>24</v>
      </c>
      <c r="C7" s="57" t="s">
        <v>20</v>
      </c>
      <c r="D7" s="101">
        <v>7.7100000000000009</v>
      </c>
      <c r="E7" s="101">
        <v>2.3329999999999997</v>
      </c>
      <c r="F7" s="101">
        <v>0.24199999999999999</v>
      </c>
      <c r="G7" s="101">
        <v>3.0000000000000001E-3</v>
      </c>
      <c r="H7" s="101">
        <v>5.0000000000000001E-3</v>
      </c>
      <c r="I7" s="102">
        <v>10.293000000000001</v>
      </c>
      <c r="J7" s="101">
        <v>1359</v>
      </c>
      <c r="K7" s="101">
        <v>832</v>
      </c>
      <c r="L7" s="101">
        <v>762</v>
      </c>
      <c r="M7" s="101">
        <v>598</v>
      </c>
      <c r="N7" s="101">
        <v>799</v>
      </c>
      <c r="O7" s="102">
        <f t="shared" si="0"/>
        <v>4350</v>
      </c>
      <c r="P7" s="125">
        <v>1359</v>
      </c>
      <c r="Q7" s="125">
        <v>832</v>
      </c>
      <c r="R7" s="125">
        <v>762</v>
      </c>
      <c r="S7" s="125">
        <v>598</v>
      </c>
      <c r="T7" s="125">
        <v>799</v>
      </c>
      <c r="U7" s="112">
        <f t="shared" si="1"/>
        <v>4350</v>
      </c>
      <c r="V7" s="101">
        <v>14752.089000000002</v>
      </c>
      <c r="W7" s="101">
        <v>9068.6859999999997</v>
      </c>
      <c r="X7" s="101">
        <v>7917.5720000000001</v>
      </c>
      <c r="Y7" s="101">
        <v>6485.5489999999991</v>
      </c>
      <c r="Z7" s="101">
        <v>8669.130000000001</v>
      </c>
      <c r="AA7" s="102">
        <v>46893.025999999998</v>
      </c>
    </row>
    <row r="8" spans="1:27" s="57" customFormat="1" x14ac:dyDescent="0.25">
      <c r="A8" s="100" t="s">
        <v>18</v>
      </c>
      <c r="B8" s="100" t="s">
        <v>25</v>
      </c>
      <c r="C8" s="57" t="s">
        <v>20</v>
      </c>
      <c r="D8" s="101">
        <v>2.5390000000000001</v>
      </c>
      <c r="E8" s="101">
        <v>23.055</v>
      </c>
      <c r="F8" s="101">
        <v>10.214</v>
      </c>
      <c r="G8" s="101">
        <v>0</v>
      </c>
      <c r="H8" s="101">
        <v>0</v>
      </c>
      <c r="I8" s="102">
        <v>35.808</v>
      </c>
      <c r="J8" s="101"/>
      <c r="K8" s="101">
        <v>25</v>
      </c>
      <c r="L8" s="101">
        <v>59</v>
      </c>
      <c r="M8" s="101">
        <v>19</v>
      </c>
      <c r="N8" s="101">
        <v>92</v>
      </c>
      <c r="O8" s="102">
        <f t="shared" si="0"/>
        <v>195</v>
      </c>
      <c r="P8" s="125"/>
      <c r="Q8" s="125">
        <v>25</v>
      </c>
      <c r="R8" s="125">
        <v>59</v>
      </c>
      <c r="S8" s="125">
        <v>19</v>
      </c>
      <c r="T8" s="125">
        <v>92</v>
      </c>
      <c r="U8" s="112">
        <f t="shared" si="1"/>
        <v>195</v>
      </c>
      <c r="V8" s="101">
        <v>97.352000000000004</v>
      </c>
      <c r="W8" s="101">
        <v>86.039000000000001</v>
      </c>
      <c r="X8" s="101">
        <v>67.840999999999994</v>
      </c>
      <c r="Y8" s="101">
        <v>57.19</v>
      </c>
      <c r="Z8" s="101">
        <v>131.79900000000001</v>
      </c>
      <c r="AA8" s="102">
        <v>440.221</v>
      </c>
    </row>
    <row r="9" spans="1:27" s="57" customFormat="1" x14ac:dyDescent="0.25">
      <c r="A9" s="100" t="s">
        <v>18</v>
      </c>
      <c r="B9" s="100" t="s">
        <v>58</v>
      </c>
      <c r="C9" s="57" t="s">
        <v>20</v>
      </c>
      <c r="D9" s="101">
        <v>0</v>
      </c>
      <c r="E9" s="101">
        <v>0</v>
      </c>
      <c r="F9" s="101">
        <v>0</v>
      </c>
      <c r="G9" s="101">
        <v>0</v>
      </c>
      <c r="H9" s="101">
        <v>0</v>
      </c>
      <c r="I9" s="102">
        <v>0</v>
      </c>
      <c r="J9" s="101">
        <v>0</v>
      </c>
      <c r="K9" s="101">
        <v>0</v>
      </c>
      <c r="L9" s="101">
        <v>0</v>
      </c>
      <c r="M9" s="101">
        <v>0</v>
      </c>
      <c r="N9" s="101">
        <v>0</v>
      </c>
      <c r="O9" s="102">
        <f t="shared" si="0"/>
        <v>0</v>
      </c>
      <c r="P9" s="125">
        <v>0</v>
      </c>
      <c r="Q9" s="125">
        <v>0</v>
      </c>
      <c r="R9" s="125">
        <v>0</v>
      </c>
      <c r="S9" s="125">
        <v>0</v>
      </c>
      <c r="T9" s="125">
        <v>0</v>
      </c>
      <c r="U9" s="112">
        <f t="shared" si="1"/>
        <v>0</v>
      </c>
      <c r="V9" s="101">
        <v>97.352000000000004</v>
      </c>
      <c r="W9" s="101">
        <v>86.039000000000001</v>
      </c>
      <c r="X9" s="101">
        <v>67.840999999999994</v>
      </c>
      <c r="Y9" s="101">
        <v>57.19</v>
      </c>
      <c r="Z9" s="101">
        <v>131.79900000000001</v>
      </c>
      <c r="AA9" s="102">
        <v>440.221</v>
      </c>
    </row>
    <row r="10" spans="1:27" s="57" customFormat="1" x14ac:dyDescent="0.25">
      <c r="A10" s="100" t="s">
        <v>18</v>
      </c>
      <c r="B10" s="100" t="s">
        <v>53</v>
      </c>
      <c r="C10" s="57" t="s">
        <v>20</v>
      </c>
      <c r="D10" s="101">
        <v>0</v>
      </c>
      <c r="E10" s="101">
        <v>0</v>
      </c>
      <c r="F10" s="101">
        <v>0</v>
      </c>
      <c r="G10" s="101">
        <v>0</v>
      </c>
      <c r="H10" s="101">
        <v>0</v>
      </c>
      <c r="I10" s="102">
        <v>0</v>
      </c>
      <c r="J10" s="101">
        <v>0</v>
      </c>
      <c r="K10" s="101">
        <v>0</v>
      </c>
      <c r="L10" s="101">
        <v>0</v>
      </c>
      <c r="M10" s="101">
        <v>0</v>
      </c>
      <c r="N10" s="101">
        <v>0</v>
      </c>
      <c r="O10" s="102">
        <f t="shared" si="0"/>
        <v>0</v>
      </c>
      <c r="P10" s="125">
        <v>0</v>
      </c>
      <c r="Q10" s="125">
        <v>0</v>
      </c>
      <c r="R10" s="125">
        <v>0</v>
      </c>
      <c r="S10" s="125">
        <v>0</v>
      </c>
      <c r="T10" s="125">
        <v>0</v>
      </c>
      <c r="U10" s="112">
        <f t="shared" si="1"/>
        <v>0</v>
      </c>
      <c r="V10" s="101">
        <v>97.352000000000004</v>
      </c>
      <c r="W10" s="101">
        <v>86.039000000000001</v>
      </c>
      <c r="X10" s="101">
        <v>67.840999999999994</v>
      </c>
      <c r="Y10" s="101">
        <v>57.19</v>
      </c>
      <c r="Z10" s="101">
        <v>131.79900000000001</v>
      </c>
      <c r="AA10" s="102">
        <v>440.221</v>
      </c>
    </row>
    <row r="11" spans="1:27" s="57" customFormat="1" x14ac:dyDescent="0.25">
      <c r="A11" s="100" t="s">
        <v>18</v>
      </c>
      <c r="B11" s="100" t="s">
        <v>28</v>
      </c>
      <c r="C11" s="57" t="s">
        <v>20</v>
      </c>
      <c r="D11" s="101">
        <v>0</v>
      </c>
      <c r="E11" s="101">
        <v>0</v>
      </c>
      <c r="F11" s="101">
        <v>0.13800000000000001</v>
      </c>
      <c r="G11" s="101">
        <v>0</v>
      </c>
      <c r="H11" s="101">
        <v>0</v>
      </c>
      <c r="I11" s="101">
        <v>0.13800000000000001</v>
      </c>
      <c r="J11" s="101">
        <v>779</v>
      </c>
      <c r="K11" s="101">
        <v>462</v>
      </c>
      <c r="L11" s="101">
        <v>426</v>
      </c>
      <c r="M11" s="101">
        <v>334</v>
      </c>
      <c r="N11" s="101">
        <v>428</v>
      </c>
      <c r="O11" s="102">
        <f t="shared" si="0"/>
        <v>2429</v>
      </c>
      <c r="P11" s="125">
        <v>779</v>
      </c>
      <c r="Q11" s="125">
        <v>462</v>
      </c>
      <c r="R11" s="125">
        <v>426</v>
      </c>
      <c r="S11" s="125">
        <v>334</v>
      </c>
      <c r="T11" s="125">
        <v>428</v>
      </c>
      <c r="U11" s="112">
        <f t="shared" si="1"/>
        <v>2429</v>
      </c>
      <c r="V11" s="101">
        <v>14752.089000000002</v>
      </c>
      <c r="W11" s="101">
        <v>9068.6859999999997</v>
      </c>
      <c r="X11" s="101">
        <v>7917.5720000000001</v>
      </c>
      <c r="Y11" s="101">
        <v>6485.5489999999991</v>
      </c>
      <c r="Z11" s="101">
        <v>8669.130000000001</v>
      </c>
      <c r="AA11" s="101">
        <v>46893.025999999998</v>
      </c>
    </row>
    <row r="12" spans="1:27" s="57" customFormat="1" x14ac:dyDescent="0.25">
      <c r="A12" s="100" t="s">
        <v>18</v>
      </c>
      <c r="B12" s="100" t="s">
        <v>33</v>
      </c>
      <c r="C12" s="57" t="s">
        <v>20</v>
      </c>
      <c r="D12" s="101">
        <v>0</v>
      </c>
      <c r="E12" s="101">
        <v>0</v>
      </c>
      <c r="F12" s="101">
        <v>0</v>
      </c>
      <c r="G12" s="101">
        <v>0</v>
      </c>
      <c r="H12" s="101">
        <v>0</v>
      </c>
      <c r="I12" s="101">
        <v>0</v>
      </c>
      <c r="J12" s="101">
        <v>34</v>
      </c>
      <c r="K12" s="101">
        <v>21</v>
      </c>
      <c r="L12" s="101">
        <v>19</v>
      </c>
      <c r="M12" s="101">
        <v>12</v>
      </c>
      <c r="N12" s="101">
        <v>12</v>
      </c>
      <c r="O12" s="102">
        <f t="shared" si="0"/>
        <v>98</v>
      </c>
      <c r="P12" s="125">
        <v>34</v>
      </c>
      <c r="Q12" s="125">
        <v>21</v>
      </c>
      <c r="R12" s="125">
        <v>19</v>
      </c>
      <c r="S12" s="125">
        <v>12</v>
      </c>
      <c r="T12" s="125">
        <v>12</v>
      </c>
      <c r="U12" s="112">
        <f t="shared" si="1"/>
        <v>98</v>
      </c>
      <c r="V12" s="101">
        <v>7219.5690000000004</v>
      </c>
      <c r="W12" s="101">
        <v>4439.9970000000003</v>
      </c>
      <c r="X12" s="101">
        <v>3793.4059999999999</v>
      </c>
      <c r="Y12" s="101">
        <v>2490.7429999999999</v>
      </c>
      <c r="Z12" s="101">
        <v>2370.547</v>
      </c>
      <c r="AA12" s="101">
        <v>20314.261999999999</v>
      </c>
    </row>
    <row r="13" spans="1:27" s="57" customFormat="1" x14ac:dyDescent="0.25">
      <c r="A13" s="100" t="s">
        <v>18</v>
      </c>
      <c r="B13" s="100" t="s">
        <v>34</v>
      </c>
      <c r="C13" s="57" t="s">
        <v>20</v>
      </c>
      <c r="D13" s="101">
        <v>0</v>
      </c>
      <c r="E13" s="101">
        <v>0</v>
      </c>
      <c r="F13" s="101">
        <v>0</v>
      </c>
      <c r="G13" s="101">
        <v>0</v>
      </c>
      <c r="H13" s="101">
        <v>2.3E-2</v>
      </c>
      <c r="I13" s="102">
        <v>2.3E-2</v>
      </c>
      <c r="J13" s="101">
        <v>9</v>
      </c>
      <c r="K13" s="101">
        <v>5</v>
      </c>
      <c r="L13" s="101">
        <v>5</v>
      </c>
      <c r="M13" s="101">
        <v>3</v>
      </c>
      <c r="N13" s="101">
        <v>3</v>
      </c>
      <c r="O13" s="102">
        <f t="shared" si="0"/>
        <v>25</v>
      </c>
      <c r="P13" s="125">
        <v>9</v>
      </c>
      <c r="Q13" s="125">
        <v>5</v>
      </c>
      <c r="R13" s="125">
        <v>5</v>
      </c>
      <c r="S13" s="125">
        <v>3</v>
      </c>
      <c r="T13" s="125">
        <v>3</v>
      </c>
      <c r="U13" s="112">
        <f t="shared" si="1"/>
        <v>25</v>
      </c>
      <c r="V13" s="101">
        <v>7219.5690000000004</v>
      </c>
      <c r="W13" s="101">
        <v>4439.9970000000003</v>
      </c>
      <c r="X13" s="101">
        <v>3793.4059999999999</v>
      </c>
      <c r="Y13" s="101">
        <v>2490.7429999999999</v>
      </c>
      <c r="Z13" s="101">
        <v>2370.547</v>
      </c>
      <c r="AA13" s="102">
        <v>20314.261999999999</v>
      </c>
    </row>
    <row r="14" spans="1:27" s="57" customFormat="1" x14ac:dyDescent="0.25">
      <c r="A14" s="100" t="s">
        <v>18</v>
      </c>
      <c r="B14" s="100" t="s">
        <v>35</v>
      </c>
      <c r="C14" s="57" t="s">
        <v>20</v>
      </c>
      <c r="D14" s="101">
        <v>0</v>
      </c>
      <c r="E14" s="101">
        <v>0</v>
      </c>
      <c r="F14" s="101">
        <v>0</v>
      </c>
      <c r="G14" s="101">
        <v>0</v>
      </c>
      <c r="H14" s="101">
        <v>0.13700000000000001</v>
      </c>
      <c r="I14" s="101">
        <v>0.13700000000000001</v>
      </c>
      <c r="J14" s="101">
        <v>386</v>
      </c>
      <c r="K14" s="101">
        <v>182</v>
      </c>
      <c r="L14" s="101">
        <v>177</v>
      </c>
      <c r="M14" s="101">
        <v>178</v>
      </c>
      <c r="N14" s="101">
        <v>229</v>
      </c>
      <c r="O14" s="102">
        <f t="shared" si="0"/>
        <v>1152</v>
      </c>
      <c r="P14" s="125">
        <v>386</v>
      </c>
      <c r="Q14" s="125">
        <v>182</v>
      </c>
      <c r="R14" s="125">
        <v>177</v>
      </c>
      <c r="S14" s="125">
        <v>178</v>
      </c>
      <c r="T14" s="125">
        <v>229</v>
      </c>
      <c r="U14" s="112">
        <f t="shared" si="1"/>
        <v>1152</v>
      </c>
      <c r="V14" s="101">
        <v>5900.8910000000005</v>
      </c>
      <c r="W14" s="101">
        <v>2872.8969999999999</v>
      </c>
      <c r="X14" s="101">
        <v>2692.8650000000002</v>
      </c>
      <c r="Y14" s="101">
        <v>2734.3649999999998</v>
      </c>
      <c r="Z14" s="101">
        <v>3578.8700000000003</v>
      </c>
      <c r="AA14" s="101">
        <v>17779.887999999999</v>
      </c>
    </row>
    <row r="15" spans="1:27" s="57" customFormat="1" x14ac:dyDescent="0.25">
      <c r="A15" s="100" t="s">
        <v>18</v>
      </c>
      <c r="B15" s="100" t="s">
        <v>36</v>
      </c>
      <c r="C15" s="57" t="s">
        <v>20</v>
      </c>
      <c r="D15" s="101">
        <v>16.596</v>
      </c>
      <c r="E15" s="101">
        <v>0.14400000000000002</v>
      </c>
      <c r="F15" s="101">
        <v>0.12999999999999998</v>
      </c>
      <c r="G15" s="101">
        <v>0.10400000000000001</v>
      </c>
      <c r="H15" s="101">
        <v>0.13</v>
      </c>
      <c r="I15" s="101">
        <v>17.103999999999996</v>
      </c>
      <c r="J15" s="101">
        <v>736</v>
      </c>
      <c r="K15" s="101">
        <v>435</v>
      </c>
      <c r="L15" s="101">
        <v>401</v>
      </c>
      <c r="M15" s="101">
        <v>325</v>
      </c>
      <c r="N15" s="101">
        <v>430</v>
      </c>
      <c r="O15" s="102">
        <f t="shared" si="0"/>
        <v>2327</v>
      </c>
      <c r="P15" s="125">
        <v>736</v>
      </c>
      <c r="Q15" s="125">
        <v>435</v>
      </c>
      <c r="R15" s="125">
        <v>401</v>
      </c>
      <c r="S15" s="125">
        <v>325</v>
      </c>
      <c r="T15" s="125">
        <v>430</v>
      </c>
      <c r="U15" s="112">
        <f t="shared" si="1"/>
        <v>2327</v>
      </c>
      <c r="V15" s="101">
        <v>14752.089000000002</v>
      </c>
      <c r="W15" s="101">
        <v>9068.6859999999997</v>
      </c>
      <c r="X15" s="101">
        <v>7917.5720000000001</v>
      </c>
      <c r="Y15" s="101">
        <v>6485.5489999999991</v>
      </c>
      <c r="Z15" s="101">
        <v>8669.130000000001</v>
      </c>
      <c r="AA15" s="101">
        <v>46893.025999999998</v>
      </c>
    </row>
    <row r="16" spans="1:27" s="57" customFormat="1" x14ac:dyDescent="0.25">
      <c r="A16" s="100" t="s">
        <v>18</v>
      </c>
      <c r="B16" s="100" t="s">
        <v>37</v>
      </c>
      <c r="C16" s="57" t="s">
        <v>20</v>
      </c>
      <c r="D16" s="101">
        <v>47.71</v>
      </c>
      <c r="E16" s="101">
        <v>29.704000000000001</v>
      </c>
      <c r="F16" s="101">
        <v>95.210000000000008</v>
      </c>
      <c r="G16" s="101">
        <v>21.055</v>
      </c>
      <c r="H16" s="101">
        <v>73.888000000000005</v>
      </c>
      <c r="I16" s="101">
        <v>267.56700000000001</v>
      </c>
      <c r="J16" s="101">
        <v>4424</v>
      </c>
      <c r="K16" s="101">
        <v>3064</v>
      </c>
      <c r="L16" s="101">
        <v>2739</v>
      </c>
      <c r="M16" s="101">
        <v>1876</v>
      </c>
      <c r="N16" s="101">
        <v>2551</v>
      </c>
      <c r="O16" s="102">
        <f t="shared" si="0"/>
        <v>14654</v>
      </c>
      <c r="P16" s="125">
        <v>4424</v>
      </c>
      <c r="Q16" s="125">
        <v>3064</v>
      </c>
      <c r="R16" s="125">
        <v>2739</v>
      </c>
      <c r="S16" s="125">
        <v>1876</v>
      </c>
      <c r="T16" s="125">
        <v>2551</v>
      </c>
      <c r="U16" s="112">
        <f t="shared" si="1"/>
        <v>14654</v>
      </c>
      <c r="V16" s="101">
        <v>9064.4230000000007</v>
      </c>
      <c r="W16" s="101">
        <v>6299.5959999999995</v>
      </c>
      <c r="X16" s="101">
        <v>5322.0129999999999</v>
      </c>
      <c r="Y16" s="101">
        <v>3849.9879999999998</v>
      </c>
      <c r="Z16" s="101">
        <v>5219.4439999999995</v>
      </c>
      <c r="AA16" s="101">
        <v>29755.464</v>
      </c>
    </row>
    <row r="17" spans="1:27" s="57" customFormat="1" x14ac:dyDescent="0.25">
      <c r="A17" s="100" t="s">
        <v>18</v>
      </c>
      <c r="B17" s="100" t="s">
        <v>38</v>
      </c>
      <c r="C17" s="57" t="s">
        <v>20</v>
      </c>
      <c r="D17" s="101">
        <v>2.2280000000000002</v>
      </c>
      <c r="E17" s="101">
        <v>2.7E-2</v>
      </c>
      <c r="F17" s="101">
        <v>2.5000000000000001E-2</v>
      </c>
      <c r="G17" s="101">
        <v>1.9000000000000003E-2</v>
      </c>
      <c r="H17" s="101">
        <v>2.4E-2</v>
      </c>
      <c r="I17" s="101">
        <v>2.3230000000000004</v>
      </c>
      <c r="J17" s="101">
        <v>1</v>
      </c>
      <c r="K17" s="101">
        <v>2.7E-2</v>
      </c>
      <c r="L17" s="101">
        <v>2.5000000000000001E-2</v>
      </c>
      <c r="M17" s="101">
        <v>1.9000000000000003E-2</v>
      </c>
      <c r="N17" s="101">
        <v>2.4E-2</v>
      </c>
      <c r="O17" s="101">
        <f t="shared" si="0"/>
        <v>1.0949999999999998</v>
      </c>
      <c r="P17" s="125">
        <v>1</v>
      </c>
      <c r="Q17" s="125">
        <v>2.7E-2</v>
      </c>
      <c r="R17" s="125">
        <v>2.5000000000000001E-2</v>
      </c>
      <c r="S17" s="125">
        <v>1.9000000000000003E-2</v>
      </c>
      <c r="T17" s="125">
        <v>2.4E-2</v>
      </c>
      <c r="U17" s="112">
        <v>2</v>
      </c>
      <c r="V17" s="101">
        <v>14752.089000000002</v>
      </c>
      <c r="W17" s="101">
        <v>9068.6859999999997</v>
      </c>
      <c r="X17" s="101">
        <v>7917.5720000000001</v>
      </c>
      <c r="Y17" s="101">
        <v>6485.5489999999991</v>
      </c>
      <c r="Z17" s="101">
        <v>8669.130000000001</v>
      </c>
      <c r="AA17" s="101">
        <v>46893.025999999998</v>
      </c>
    </row>
    <row r="18" spans="1:27" s="57" customFormat="1" x14ac:dyDescent="0.25">
      <c r="A18" s="100" t="s">
        <v>18</v>
      </c>
      <c r="B18" s="100" t="s">
        <v>73</v>
      </c>
      <c r="C18" s="57" t="s">
        <v>20</v>
      </c>
      <c r="D18" s="101">
        <v>0</v>
      </c>
      <c r="E18" s="101">
        <v>0</v>
      </c>
      <c r="F18" s="101">
        <v>0</v>
      </c>
      <c r="G18" s="101">
        <v>0</v>
      </c>
      <c r="H18" s="101">
        <v>0</v>
      </c>
      <c r="I18" s="101">
        <v>0</v>
      </c>
      <c r="J18" s="101">
        <v>0</v>
      </c>
      <c r="K18" s="101">
        <v>0</v>
      </c>
      <c r="L18" s="101">
        <v>0</v>
      </c>
      <c r="M18" s="101">
        <v>0</v>
      </c>
      <c r="N18" s="101">
        <v>0</v>
      </c>
      <c r="O18" s="101">
        <f t="shared" si="0"/>
        <v>0</v>
      </c>
      <c r="P18" s="125">
        <v>0</v>
      </c>
      <c r="Q18" s="125">
        <v>0</v>
      </c>
      <c r="R18" s="125">
        <v>0</v>
      </c>
      <c r="S18" s="125">
        <v>0</v>
      </c>
      <c r="T18" s="125">
        <v>0</v>
      </c>
      <c r="U18" s="112">
        <f t="shared" si="1"/>
        <v>0</v>
      </c>
      <c r="V18" s="101" t="s">
        <v>345</v>
      </c>
      <c r="W18" s="101" t="s">
        <v>345</v>
      </c>
      <c r="X18" s="101" t="s">
        <v>345</v>
      </c>
      <c r="Y18" s="101" t="s">
        <v>345</v>
      </c>
      <c r="Z18" s="101" t="s">
        <v>345</v>
      </c>
      <c r="AA18" s="101" t="s">
        <v>345</v>
      </c>
    </row>
    <row r="19" spans="1:27" s="57" customFormat="1" x14ac:dyDescent="0.25">
      <c r="A19" s="100" t="s">
        <v>18</v>
      </c>
      <c r="B19" s="100" t="s">
        <v>39</v>
      </c>
      <c r="C19" s="57" t="s">
        <v>20</v>
      </c>
      <c r="D19" s="101">
        <v>0.65300000000000002</v>
      </c>
      <c r="E19" s="101">
        <v>0.39100000000000001</v>
      </c>
      <c r="F19" s="101">
        <v>0.34900000000000009</v>
      </c>
      <c r="G19" s="101">
        <v>0.28000000000000003</v>
      </c>
      <c r="H19" s="101">
        <v>0.35200000000000004</v>
      </c>
      <c r="I19" s="102">
        <v>2.0250000000000004</v>
      </c>
      <c r="J19" s="101">
        <v>0</v>
      </c>
      <c r="K19" s="101">
        <v>0</v>
      </c>
      <c r="L19" s="101">
        <v>0</v>
      </c>
      <c r="M19" s="101">
        <v>0</v>
      </c>
      <c r="N19" s="101">
        <v>0</v>
      </c>
      <c r="O19" s="102">
        <f t="shared" si="0"/>
        <v>0</v>
      </c>
      <c r="P19" s="125">
        <v>0</v>
      </c>
      <c r="Q19" s="125">
        <v>0</v>
      </c>
      <c r="R19" s="125">
        <v>0</v>
      </c>
      <c r="S19" s="125">
        <v>0</v>
      </c>
      <c r="T19" s="125">
        <v>0</v>
      </c>
      <c r="U19" s="112">
        <f t="shared" si="1"/>
        <v>0</v>
      </c>
      <c r="V19" s="101">
        <v>14752.089000000002</v>
      </c>
      <c r="W19" s="101">
        <v>9068.6859999999997</v>
      </c>
      <c r="X19" s="101">
        <v>7917.5720000000001</v>
      </c>
      <c r="Y19" s="101">
        <v>6485.5489999999991</v>
      </c>
      <c r="Z19" s="101">
        <v>8669.130000000001</v>
      </c>
      <c r="AA19" s="102">
        <v>46893.025999999998</v>
      </c>
    </row>
    <row r="20" spans="1:27" s="57" customFormat="1" x14ac:dyDescent="0.25">
      <c r="A20" s="100" t="s">
        <v>18</v>
      </c>
      <c r="B20" s="100" t="s">
        <v>40</v>
      </c>
      <c r="C20" s="57" t="s">
        <v>20</v>
      </c>
      <c r="D20" s="101">
        <v>0.11</v>
      </c>
      <c r="E20" s="101">
        <v>6.6000000000000003E-2</v>
      </c>
      <c r="F20" s="101">
        <v>5.8999999999999997E-2</v>
      </c>
      <c r="G20" s="101">
        <v>4.7E-2</v>
      </c>
      <c r="H20" s="101">
        <v>5.8999999999999997E-2</v>
      </c>
      <c r="I20" s="102">
        <v>0.34099999999999997</v>
      </c>
      <c r="J20" s="101">
        <v>0</v>
      </c>
      <c r="K20" s="101">
        <v>0</v>
      </c>
      <c r="L20" s="101">
        <v>0</v>
      </c>
      <c r="M20" s="101">
        <v>0</v>
      </c>
      <c r="N20" s="101">
        <v>0</v>
      </c>
      <c r="O20" s="102">
        <f t="shared" si="0"/>
        <v>0</v>
      </c>
      <c r="P20" s="125">
        <v>0</v>
      </c>
      <c r="Q20" s="125">
        <v>0</v>
      </c>
      <c r="R20" s="125">
        <v>0</v>
      </c>
      <c r="S20" s="125">
        <v>0</v>
      </c>
      <c r="T20" s="125">
        <v>0</v>
      </c>
      <c r="U20" s="112">
        <f t="shared" si="1"/>
        <v>0</v>
      </c>
      <c r="V20" s="101">
        <v>14752.089000000002</v>
      </c>
      <c r="W20" s="101">
        <v>9068.6859999999997</v>
      </c>
      <c r="X20" s="101">
        <v>7917.5720000000001</v>
      </c>
      <c r="Y20" s="101">
        <v>6485.5489999999991</v>
      </c>
      <c r="Z20" s="101">
        <v>8669.130000000001</v>
      </c>
      <c r="AA20" s="102">
        <v>46893.025999999998</v>
      </c>
    </row>
    <row r="21" spans="1:27" s="57" customFormat="1" x14ac:dyDescent="0.25">
      <c r="A21" s="100" t="s">
        <v>18</v>
      </c>
      <c r="B21" s="100" t="s">
        <v>41</v>
      </c>
      <c r="C21" s="57" t="s">
        <v>20</v>
      </c>
      <c r="D21" s="101">
        <v>0</v>
      </c>
      <c r="E21" s="101">
        <v>0</v>
      </c>
      <c r="F21" s="101">
        <v>0</v>
      </c>
      <c r="G21" s="101">
        <v>0</v>
      </c>
      <c r="H21" s="101">
        <v>0</v>
      </c>
      <c r="I21" s="101">
        <v>0</v>
      </c>
      <c r="J21" s="101">
        <v>169</v>
      </c>
      <c r="K21" s="101">
        <v>79</v>
      </c>
      <c r="L21" s="101">
        <v>58</v>
      </c>
      <c r="M21" s="101">
        <v>49</v>
      </c>
      <c r="N21" s="101">
        <v>38</v>
      </c>
      <c r="O21" s="102">
        <f t="shared" si="0"/>
        <v>393</v>
      </c>
      <c r="P21" s="125">
        <v>169</v>
      </c>
      <c r="Q21" s="125">
        <v>79</v>
      </c>
      <c r="R21" s="125">
        <v>58</v>
      </c>
      <c r="S21" s="125">
        <v>49</v>
      </c>
      <c r="T21" s="125">
        <v>38</v>
      </c>
      <c r="U21" s="112">
        <f t="shared" si="1"/>
        <v>393</v>
      </c>
      <c r="V21" s="101">
        <v>3541</v>
      </c>
      <c r="W21" s="101">
        <v>1714.999</v>
      </c>
      <c r="X21" s="101">
        <v>1204.2849999999999</v>
      </c>
      <c r="Y21" s="101">
        <v>1041.749</v>
      </c>
      <c r="Z21" s="101">
        <v>819.31400000000008</v>
      </c>
      <c r="AA21" s="101">
        <v>8321.3469999999998</v>
      </c>
    </row>
    <row r="22" spans="1:27" s="57" customFormat="1" x14ac:dyDescent="0.25">
      <c r="A22" s="100" t="s">
        <v>18</v>
      </c>
      <c r="B22" s="100" t="s">
        <v>65</v>
      </c>
      <c r="C22" s="57" t="s">
        <v>20</v>
      </c>
      <c r="D22" s="101"/>
      <c r="E22" s="101"/>
      <c r="F22" s="101"/>
      <c r="G22" s="101"/>
      <c r="H22" s="101">
        <v>0</v>
      </c>
      <c r="I22" s="101">
        <v>0</v>
      </c>
      <c r="J22" s="101">
        <v>0</v>
      </c>
      <c r="K22" s="101">
        <v>0</v>
      </c>
      <c r="L22" s="101">
        <v>0</v>
      </c>
      <c r="M22" s="101">
        <v>0</v>
      </c>
      <c r="N22" s="101">
        <v>0</v>
      </c>
      <c r="O22" s="102">
        <f t="shared" si="0"/>
        <v>0</v>
      </c>
      <c r="P22" s="125">
        <v>0</v>
      </c>
      <c r="Q22" s="125">
        <v>0</v>
      </c>
      <c r="R22" s="125">
        <v>0</v>
      </c>
      <c r="S22" s="125">
        <v>0</v>
      </c>
      <c r="T22" s="125">
        <v>0</v>
      </c>
      <c r="U22" s="112">
        <f t="shared" si="1"/>
        <v>0</v>
      </c>
      <c r="V22" s="101">
        <v>9064.4230000000007</v>
      </c>
      <c r="W22" s="101">
        <v>6299.5959999999995</v>
      </c>
      <c r="X22" s="101">
        <v>5322.0129999999999</v>
      </c>
      <c r="Y22" s="101">
        <v>3849.9879999999998</v>
      </c>
      <c r="Z22" s="101">
        <v>5219.4439999999995</v>
      </c>
      <c r="AA22" s="101">
        <v>29755.464</v>
      </c>
    </row>
    <row r="23" spans="1:27" s="57" customFormat="1" x14ac:dyDescent="0.25">
      <c r="A23" s="100" t="s">
        <v>18</v>
      </c>
      <c r="B23" s="100" t="s">
        <v>344</v>
      </c>
      <c r="C23" s="57" t="s">
        <v>20</v>
      </c>
      <c r="D23" s="101">
        <v>0.30300000000000005</v>
      </c>
      <c r="E23" s="101">
        <v>0</v>
      </c>
      <c r="F23" s="101">
        <v>0</v>
      </c>
      <c r="G23" s="101">
        <v>0.48800000000000004</v>
      </c>
      <c r="H23" s="101">
        <v>0</v>
      </c>
      <c r="I23" s="102">
        <v>0.79100000000000015</v>
      </c>
      <c r="J23" s="101">
        <v>18</v>
      </c>
      <c r="K23" s="101">
        <v>11</v>
      </c>
      <c r="L23" s="101">
        <v>10</v>
      </c>
      <c r="M23" s="101">
        <v>8</v>
      </c>
      <c r="N23" s="101">
        <v>10</v>
      </c>
      <c r="O23" s="102">
        <f t="shared" si="0"/>
        <v>57</v>
      </c>
      <c r="P23" s="125">
        <v>18</v>
      </c>
      <c r="Q23" s="125">
        <v>11</v>
      </c>
      <c r="R23" s="125">
        <v>10</v>
      </c>
      <c r="S23" s="125">
        <v>8</v>
      </c>
      <c r="T23" s="125">
        <v>10</v>
      </c>
      <c r="U23" s="112">
        <f t="shared" si="1"/>
        <v>57</v>
      </c>
      <c r="V23" s="101">
        <v>14752.089000000002</v>
      </c>
      <c r="W23" s="101">
        <v>9068.6859999999997</v>
      </c>
      <c r="X23" s="101">
        <v>7917.5720000000001</v>
      </c>
      <c r="Y23" s="101">
        <v>6485.5489999999991</v>
      </c>
      <c r="Z23" s="101">
        <v>8669.130000000001</v>
      </c>
      <c r="AA23" s="102">
        <v>46893.025999999998</v>
      </c>
    </row>
    <row r="24" spans="1:27" s="57" customFormat="1" x14ac:dyDescent="0.25">
      <c r="A24" s="100" t="s">
        <v>18</v>
      </c>
      <c r="B24" s="100" t="s">
        <v>42</v>
      </c>
      <c r="C24" s="57" t="s">
        <v>20</v>
      </c>
      <c r="D24" s="101">
        <v>8.6080000000000005</v>
      </c>
      <c r="E24" s="101">
        <v>2.48</v>
      </c>
      <c r="F24" s="101">
        <v>3.35</v>
      </c>
      <c r="G24" s="101">
        <v>10.477</v>
      </c>
      <c r="H24" s="101">
        <v>0.30900000000000005</v>
      </c>
      <c r="I24" s="102">
        <v>25.224</v>
      </c>
      <c r="J24" s="101">
        <v>1427</v>
      </c>
      <c r="K24" s="101">
        <v>835</v>
      </c>
      <c r="L24" s="101">
        <v>772</v>
      </c>
      <c r="M24" s="101">
        <v>632</v>
      </c>
      <c r="N24" s="101">
        <v>835</v>
      </c>
      <c r="O24" s="102">
        <f t="shared" si="0"/>
        <v>4501</v>
      </c>
      <c r="P24" s="125">
        <v>1427</v>
      </c>
      <c r="Q24" s="125">
        <v>835</v>
      </c>
      <c r="R24" s="125">
        <v>772</v>
      </c>
      <c r="S24" s="125">
        <v>632</v>
      </c>
      <c r="T24" s="125">
        <v>835</v>
      </c>
      <c r="U24" s="112">
        <f t="shared" si="1"/>
        <v>4501</v>
      </c>
      <c r="V24" s="101">
        <v>14752.089000000002</v>
      </c>
      <c r="W24" s="101">
        <v>9068.6859999999997</v>
      </c>
      <c r="X24" s="101">
        <v>7917.5720000000001</v>
      </c>
      <c r="Y24" s="101">
        <v>6485.5489999999991</v>
      </c>
      <c r="Z24" s="101">
        <v>8669.130000000001</v>
      </c>
      <c r="AA24" s="102">
        <v>46893.025999999998</v>
      </c>
    </row>
    <row r="25" spans="1:27" s="57" customFormat="1" x14ac:dyDescent="0.25">
      <c r="A25" s="100" t="s">
        <v>6</v>
      </c>
      <c r="B25" s="100" t="s">
        <v>44</v>
      </c>
      <c r="C25" s="57" t="s">
        <v>22</v>
      </c>
      <c r="D25" s="101">
        <v>0</v>
      </c>
      <c r="E25" s="101">
        <v>0</v>
      </c>
      <c r="F25" s="101">
        <v>0</v>
      </c>
      <c r="G25" s="101">
        <v>0</v>
      </c>
      <c r="H25" s="101">
        <v>0</v>
      </c>
      <c r="I25" s="101">
        <v>0</v>
      </c>
      <c r="J25" s="101">
        <v>3171</v>
      </c>
      <c r="K25" s="101">
        <v>1877</v>
      </c>
      <c r="L25" s="101">
        <v>788</v>
      </c>
      <c r="M25" s="101">
        <v>514</v>
      </c>
      <c r="N25" s="101">
        <v>370</v>
      </c>
      <c r="O25" s="102">
        <f t="shared" si="0"/>
        <v>6720</v>
      </c>
      <c r="P25" s="125">
        <v>3171</v>
      </c>
      <c r="Q25" s="125">
        <v>1877</v>
      </c>
      <c r="R25" s="125">
        <v>788</v>
      </c>
      <c r="S25" s="125">
        <v>514</v>
      </c>
      <c r="T25" s="125">
        <v>370</v>
      </c>
      <c r="U25" s="112">
        <f t="shared" si="1"/>
        <v>6720</v>
      </c>
      <c r="V25" s="101">
        <v>3828938.0793599999</v>
      </c>
      <c r="W25" s="101">
        <v>1881826.3369</v>
      </c>
      <c r="X25" s="101">
        <v>926954.22912599996</v>
      </c>
      <c r="Y25" s="101">
        <v>510446.02350700001</v>
      </c>
      <c r="Z25" s="101">
        <v>367333.34472699999</v>
      </c>
      <c r="AA25" s="101">
        <v>7515498.0136200003</v>
      </c>
    </row>
    <row r="26" spans="1:27" s="57" customFormat="1" x14ac:dyDescent="0.25">
      <c r="A26" s="100" t="s">
        <v>6</v>
      </c>
      <c r="B26" s="100" t="s">
        <v>92</v>
      </c>
      <c r="C26" s="57" t="s">
        <v>20</v>
      </c>
      <c r="D26" s="101">
        <v>0</v>
      </c>
      <c r="E26" s="101">
        <v>0</v>
      </c>
      <c r="F26" s="101">
        <v>0</v>
      </c>
      <c r="G26" s="101">
        <v>0</v>
      </c>
      <c r="H26" s="101">
        <v>0</v>
      </c>
      <c r="I26" s="101">
        <v>0</v>
      </c>
      <c r="J26" s="101">
        <v>0</v>
      </c>
      <c r="K26" s="101">
        <v>0</v>
      </c>
      <c r="L26" s="101">
        <v>0</v>
      </c>
      <c r="M26" s="101">
        <v>0</v>
      </c>
      <c r="N26" s="101">
        <v>0</v>
      </c>
      <c r="O26" s="102">
        <f t="shared" si="0"/>
        <v>0</v>
      </c>
      <c r="P26" s="125">
        <v>0</v>
      </c>
      <c r="Q26" s="125">
        <v>0</v>
      </c>
      <c r="R26" s="125">
        <v>0</v>
      </c>
      <c r="S26" s="125">
        <v>0</v>
      </c>
      <c r="T26" s="125">
        <v>0</v>
      </c>
      <c r="U26" s="112">
        <f t="shared" si="1"/>
        <v>0</v>
      </c>
      <c r="V26" s="101">
        <v>1114.528</v>
      </c>
      <c r="W26" s="101">
        <v>1948.5830000000001</v>
      </c>
      <c r="X26" s="101">
        <v>136.143</v>
      </c>
      <c r="Y26" s="101">
        <v>265.35300000000001</v>
      </c>
      <c r="Z26" s="101">
        <v>79.835000000000008</v>
      </c>
      <c r="AA26" s="101">
        <v>3544.442</v>
      </c>
    </row>
    <row r="27" spans="1:27" s="57" customFormat="1" x14ac:dyDescent="0.25">
      <c r="A27" s="100" t="s">
        <v>6</v>
      </c>
      <c r="B27" s="100" t="s">
        <v>93</v>
      </c>
      <c r="C27" s="57" t="s">
        <v>20</v>
      </c>
      <c r="D27" s="101">
        <v>0</v>
      </c>
      <c r="E27" s="101">
        <v>0</v>
      </c>
      <c r="F27" s="101">
        <v>0</v>
      </c>
      <c r="G27" s="101">
        <v>0</v>
      </c>
      <c r="H27" s="101">
        <v>0</v>
      </c>
      <c r="I27" s="101">
        <v>0</v>
      </c>
      <c r="J27" s="101">
        <v>0</v>
      </c>
      <c r="K27" s="101">
        <v>0</v>
      </c>
      <c r="L27" s="101">
        <v>0</v>
      </c>
      <c r="M27" s="101">
        <v>0</v>
      </c>
      <c r="N27" s="101">
        <v>0</v>
      </c>
      <c r="O27" s="102">
        <f t="shared" si="0"/>
        <v>0</v>
      </c>
      <c r="P27" s="125">
        <v>0</v>
      </c>
      <c r="Q27" s="125">
        <v>0</v>
      </c>
      <c r="R27" s="125">
        <v>0</v>
      </c>
      <c r="S27" s="125">
        <v>0</v>
      </c>
      <c r="T27" s="125">
        <v>0</v>
      </c>
      <c r="U27" s="112">
        <f t="shared" si="1"/>
        <v>0</v>
      </c>
      <c r="V27" s="101">
        <v>1114.528</v>
      </c>
      <c r="W27" s="101">
        <v>1948.5830000000001</v>
      </c>
      <c r="X27" s="101">
        <v>136.143</v>
      </c>
      <c r="Y27" s="101">
        <v>265.35300000000001</v>
      </c>
      <c r="Z27" s="101">
        <v>79.835000000000008</v>
      </c>
      <c r="AA27" s="101">
        <v>3544.442</v>
      </c>
    </row>
    <row r="28" spans="1:27" s="57" customFormat="1" x14ac:dyDescent="0.25">
      <c r="A28" s="100" t="s">
        <v>7</v>
      </c>
      <c r="B28" s="100" t="s">
        <v>45</v>
      </c>
      <c r="C28" s="57" t="s">
        <v>46</v>
      </c>
      <c r="D28" s="101">
        <v>2.665</v>
      </c>
      <c r="E28" s="101">
        <v>0</v>
      </c>
      <c r="F28" s="101">
        <v>5.1999999999999998E-2</v>
      </c>
      <c r="G28" s="101">
        <v>1.6759999999999999</v>
      </c>
      <c r="H28" s="101">
        <v>2.0840000000000001</v>
      </c>
      <c r="I28" s="102">
        <v>6.4770000000000003</v>
      </c>
      <c r="J28" s="101">
        <v>998</v>
      </c>
      <c r="K28" s="101">
        <v>301</v>
      </c>
      <c r="L28" s="101">
        <v>332</v>
      </c>
      <c r="M28" s="101">
        <v>448</v>
      </c>
      <c r="N28" s="101">
        <v>409</v>
      </c>
      <c r="O28" s="102">
        <f t="shared" si="0"/>
        <v>2488</v>
      </c>
      <c r="P28" s="125">
        <v>998</v>
      </c>
      <c r="Q28" s="125">
        <v>301</v>
      </c>
      <c r="R28" s="125">
        <v>332</v>
      </c>
      <c r="S28" s="125">
        <v>448</v>
      </c>
      <c r="T28" s="125">
        <v>409</v>
      </c>
      <c r="U28" s="112">
        <f t="shared" si="1"/>
        <v>2488</v>
      </c>
      <c r="V28" s="101">
        <v>6444</v>
      </c>
      <c r="W28" s="101">
        <v>3154.9119999999998</v>
      </c>
      <c r="X28" s="101">
        <v>3259.6729999999998</v>
      </c>
      <c r="Y28" s="101">
        <v>3548.1060000000002</v>
      </c>
      <c r="Z28" s="101">
        <v>432.12799999999999</v>
      </c>
      <c r="AA28" s="102">
        <v>16838.819</v>
      </c>
    </row>
    <row r="29" spans="1:27" s="57" customFormat="1" x14ac:dyDescent="0.25">
      <c r="A29" s="100" t="s">
        <v>7</v>
      </c>
      <c r="B29" s="100" t="s">
        <v>47</v>
      </c>
      <c r="C29" s="57" t="s">
        <v>46</v>
      </c>
      <c r="D29" s="101">
        <v>2.7490000000000001</v>
      </c>
      <c r="E29" s="101">
        <v>0.13400000000000001</v>
      </c>
      <c r="F29" s="101">
        <v>2.65</v>
      </c>
      <c r="G29" s="101">
        <v>2.0350000000000001</v>
      </c>
      <c r="H29" s="103">
        <v>0</v>
      </c>
      <c r="I29" s="104">
        <v>8</v>
      </c>
      <c r="J29" s="101">
        <v>1772</v>
      </c>
      <c r="K29" s="101">
        <v>535</v>
      </c>
      <c r="L29" s="101">
        <v>589</v>
      </c>
      <c r="M29" s="101">
        <v>795</v>
      </c>
      <c r="N29" s="101">
        <v>726</v>
      </c>
      <c r="O29" s="102">
        <f t="shared" si="0"/>
        <v>4417</v>
      </c>
      <c r="P29" s="125">
        <v>1772</v>
      </c>
      <c r="Q29" s="125">
        <v>535</v>
      </c>
      <c r="R29" s="125">
        <v>589</v>
      </c>
      <c r="S29" s="125">
        <v>795</v>
      </c>
      <c r="T29" s="125">
        <v>726</v>
      </c>
      <c r="U29" s="113">
        <f t="shared" si="1"/>
        <v>4417</v>
      </c>
      <c r="V29" s="101">
        <v>5822.777</v>
      </c>
      <c r="W29" s="101">
        <v>2841.5990000000002</v>
      </c>
      <c r="X29" s="101">
        <v>2958.1439999999998</v>
      </c>
      <c r="Y29" s="101">
        <v>3210.44</v>
      </c>
      <c r="Z29" s="101">
        <v>359.43700000000001</v>
      </c>
      <c r="AA29" s="102">
        <v>15192.397000000001</v>
      </c>
    </row>
    <row r="30" spans="1:27" s="57" customFormat="1" x14ac:dyDescent="0.25">
      <c r="A30" s="100" t="s">
        <v>7</v>
      </c>
      <c r="B30" s="100" t="s">
        <v>48</v>
      </c>
      <c r="C30" s="57" t="s">
        <v>46</v>
      </c>
      <c r="D30" s="101">
        <v>0.63900000000000001</v>
      </c>
      <c r="E30" s="101">
        <v>0.78100000000000003</v>
      </c>
      <c r="F30" s="101">
        <v>0.193</v>
      </c>
      <c r="G30" s="101">
        <v>0.27700000000000002</v>
      </c>
      <c r="H30" s="101">
        <v>0.25700000000000001</v>
      </c>
      <c r="I30" s="102">
        <v>2.1470000000000002</v>
      </c>
      <c r="J30" s="101">
        <v>0</v>
      </c>
      <c r="K30" s="101">
        <v>0</v>
      </c>
      <c r="L30" s="101">
        <v>0</v>
      </c>
      <c r="M30" s="101">
        <v>0</v>
      </c>
      <c r="N30" s="101">
        <v>0</v>
      </c>
      <c r="O30" s="102">
        <f t="shared" si="0"/>
        <v>0</v>
      </c>
      <c r="P30" s="125">
        <v>0</v>
      </c>
      <c r="Q30" s="125">
        <v>0</v>
      </c>
      <c r="R30" s="125">
        <v>0</v>
      </c>
      <c r="S30" s="125">
        <v>0</v>
      </c>
      <c r="T30" s="125">
        <v>0</v>
      </c>
      <c r="U30" s="114">
        <f t="shared" si="1"/>
        <v>0</v>
      </c>
      <c r="V30" s="101">
        <v>5822.777</v>
      </c>
      <c r="W30" s="101">
        <v>2841.5990000000002</v>
      </c>
      <c r="X30" s="101">
        <v>2958.1439999999998</v>
      </c>
      <c r="Y30" s="101">
        <v>3210.44</v>
      </c>
      <c r="Z30" s="101">
        <v>359.43700000000001</v>
      </c>
      <c r="AA30" s="102">
        <v>15192.397000000001</v>
      </c>
    </row>
    <row r="31" spans="1:27" s="57" customFormat="1" x14ac:dyDescent="0.25">
      <c r="A31" s="100" t="s">
        <v>7</v>
      </c>
      <c r="B31" s="100" t="s">
        <v>50</v>
      </c>
      <c r="C31" s="57" t="s">
        <v>46</v>
      </c>
      <c r="D31" s="101">
        <v>25.574000000000002</v>
      </c>
      <c r="E31" s="101">
        <v>7.1849999999999996</v>
      </c>
      <c r="F31" s="101">
        <v>7.4809999999999999</v>
      </c>
      <c r="G31" s="101">
        <v>10.744</v>
      </c>
      <c r="H31" s="101">
        <v>32.945</v>
      </c>
      <c r="I31" s="102">
        <v>83.929000000000002</v>
      </c>
      <c r="J31" s="101">
        <v>1488</v>
      </c>
      <c r="K31" s="101">
        <v>449</v>
      </c>
      <c r="L31" s="101">
        <v>495</v>
      </c>
      <c r="M31" s="101">
        <v>668</v>
      </c>
      <c r="N31" s="101">
        <v>610</v>
      </c>
      <c r="O31" s="102">
        <f t="shared" si="0"/>
        <v>3710</v>
      </c>
      <c r="P31" s="125">
        <v>1488</v>
      </c>
      <c r="Q31" s="125">
        <v>449</v>
      </c>
      <c r="R31" s="125">
        <v>495</v>
      </c>
      <c r="S31" s="125">
        <v>668</v>
      </c>
      <c r="T31" s="125">
        <v>610</v>
      </c>
      <c r="U31" s="112">
        <f t="shared" si="1"/>
        <v>3710</v>
      </c>
      <c r="V31" s="101">
        <v>5822.777</v>
      </c>
      <c r="W31" s="101">
        <v>2841.5990000000002</v>
      </c>
      <c r="X31" s="101">
        <v>2958.1439999999998</v>
      </c>
      <c r="Y31" s="101">
        <v>3210.44</v>
      </c>
      <c r="Z31" s="101">
        <v>359.43700000000001</v>
      </c>
      <c r="AA31" s="102">
        <v>15192.397000000001</v>
      </c>
    </row>
    <row r="32" spans="1:27" s="57" customFormat="1" x14ac:dyDescent="0.25">
      <c r="A32" s="100" t="s">
        <v>7</v>
      </c>
      <c r="B32" s="100" t="s">
        <v>51</v>
      </c>
      <c r="C32" s="57" t="s">
        <v>46</v>
      </c>
      <c r="D32" s="105">
        <v>15</v>
      </c>
      <c r="E32" s="105">
        <v>7</v>
      </c>
      <c r="F32" s="105">
        <v>22</v>
      </c>
      <c r="G32" s="105">
        <v>20</v>
      </c>
      <c r="H32" s="105">
        <v>1</v>
      </c>
      <c r="I32" s="105">
        <v>65</v>
      </c>
      <c r="J32" s="101"/>
      <c r="K32" s="101"/>
      <c r="L32" s="101"/>
      <c r="M32" s="101"/>
      <c r="N32" s="101"/>
      <c r="O32" s="102">
        <f t="shared" si="0"/>
        <v>0</v>
      </c>
      <c r="P32" s="125"/>
      <c r="Q32" s="125"/>
      <c r="R32" s="125"/>
      <c r="S32" s="125"/>
      <c r="T32" s="125"/>
      <c r="U32" s="114">
        <f t="shared" si="1"/>
        <v>0</v>
      </c>
      <c r="V32" s="101">
        <v>5822.777</v>
      </c>
      <c r="W32" s="101">
        <v>2841.5990000000002</v>
      </c>
      <c r="X32" s="101">
        <v>2958.1439999999998</v>
      </c>
      <c r="Y32" s="101">
        <v>3210.44</v>
      </c>
      <c r="Z32" s="101">
        <v>359.43700000000001</v>
      </c>
      <c r="AA32" s="101">
        <v>15192.397000000001</v>
      </c>
    </row>
    <row r="33" spans="1:27" s="57" customFormat="1" x14ac:dyDescent="0.25">
      <c r="A33" s="100" t="s">
        <v>7</v>
      </c>
      <c r="B33" s="100" t="s">
        <v>52</v>
      </c>
      <c r="C33" s="57" t="s">
        <v>46</v>
      </c>
      <c r="D33" s="101">
        <v>0.248</v>
      </c>
      <c r="E33" s="101">
        <v>7.1999999999999995E-2</v>
      </c>
      <c r="F33" s="101">
        <v>7.4999999999999997E-2</v>
      </c>
      <c r="G33" s="101">
        <v>0.108</v>
      </c>
      <c r="H33" s="101">
        <v>0.1</v>
      </c>
      <c r="I33" s="102">
        <v>0.60299999999999998</v>
      </c>
      <c r="J33" s="101">
        <v>0</v>
      </c>
      <c r="K33" s="101">
        <v>0</v>
      </c>
      <c r="L33" s="101">
        <v>0</v>
      </c>
      <c r="M33" s="101">
        <v>0</v>
      </c>
      <c r="N33" s="101">
        <v>0</v>
      </c>
      <c r="O33" s="102">
        <f t="shared" si="0"/>
        <v>0</v>
      </c>
      <c r="P33" s="125">
        <v>0</v>
      </c>
      <c r="Q33" s="125">
        <v>0</v>
      </c>
      <c r="R33" s="125">
        <v>0</v>
      </c>
      <c r="S33" s="125">
        <v>0</v>
      </c>
      <c r="T33" s="125">
        <v>0</v>
      </c>
      <c r="U33" s="112">
        <v>0</v>
      </c>
      <c r="V33" s="101">
        <v>5822.777</v>
      </c>
      <c r="W33" s="101">
        <v>2841.5990000000002</v>
      </c>
      <c r="X33" s="101">
        <v>2958.1439999999998</v>
      </c>
      <c r="Y33" s="101">
        <v>3210.44</v>
      </c>
      <c r="Z33" s="101">
        <v>359.43700000000001</v>
      </c>
      <c r="AA33" s="102">
        <v>15192.397000000001</v>
      </c>
    </row>
    <row r="34" spans="1:27" s="57" customFormat="1" x14ac:dyDescent="0.25">
      <c r="A34" s="106" t="s">
        <v>328</v>
      </c>
      <c r="B34" s="107" t="s">
        <v>239</v>
      </c>
      <c r="C34" s="57" t="s">
        <v>329</v>
      </c>
      <c r="D34" s="101">
        <v>0</v>
      </c>
      <c r="E34" s="101">
        <v>0</v>
      </c>
      <c r="F34" s="101">
        <v>0</v>
      </c>
      <c r="G34" s="101">
        <v>0</v>
      </c>
      <c r="H34" s="101">
        <v>0</v>
      </c>
      <c r="I34" s="102">
        <v>0</v>
      </c>
      <c r="J34" s="101">
        <v>0</v>
      </c>
      <c r="K34" s="101">
        <v>0</v>
      </c>
      <c r="L34" s="101">
        <v>0</v>
      </c>
      <c r="M34" s="101">
        <v>0</v>
      </c>
      <c r="N34" s="101">
        <v>0</v>
      </c>
      <c r="O34" s="102">
        <v>0</v>
      </c>
      <c r="P34" s="125">
        <v>0</v>
      </c>
      <c r="Q34" s="125">
        <v>0</v>
      </c>
      <c r="R34" s="125">
        <v>0</v>
      </c>
      <c r="S34" s="125">
        <v>0</v>
      </c>
      <c r="T34" s="125">
        <v>0</v>
      </c>
      <c r="U34" s="112">
        <v>0</v>
      </c>
      <c r="V34" s="57" t="s">
        <v>352</v>
      </c>
      <c r="W34" s="57" t="s">
        <v>352</v>
      </c>
      <c r="X34" s="57" t="s">
        <v>352</v>
      </c>
      <c r="Y34" s="57" t="s">
        <v>352</v>
      </c>
      <c r="Z34" s="57" t="s">
        <v>352</v>
      </c>
      <c r="AA34" s="102" t="s">
        <v>330</v>
      </c>
    </row>
    <row r="35" spans="1:27" s="57" customFormat="1" x14ac:dyDescent="0.25">
      <c r="A35" s="106" t="s">
        <v>328</v>
      </c>
      <c r="B35" s="108" t="s">
        <v>243</v>
      </c>
      <c r="C35" s="57" t="s">
        <v>329</v>
      </c>
      <c r="D35" s="101">
        <v>0</v>
      </c>
      <c r="E35" s="101">
        <v>0</v>
      </c>
      <c r="F35" s="101">
        <v>0</v>
      </c>
      <c r="G35" s="101">
        <v>0</v>
      </c>
      <c r="H35" s="101">
        <v>0</v>
      </c>
      <c r="I35" s="102">
        <v>0</v>
      </c>
      <c r="J35" s="101">
        <v>0</v>
      </c>
      <c r="K35" s="101">
        <v>0</v>
      </c>
      <c r="L35" s="101">
        <v>0</v>
      </c>
      <c r="M35" s="101">
        <v>0</v>
      </c>
      <c r="N35" s="101">
        <v>0</v>
      </c>
      <c r="O35" s="102">
        <v>0</v>
      </c>
      <c r="P35" s="125">
        <v>0</v>
      </c>
      <c r="Q35" s="125">
        <v>0</v>
      </c>
      <c r="R35" s="125">
        <v>0</v>
      </c>
      <c r="S35" s="125">
        <v>0</v>
      </c>
      <c r="T35" s="125">
        <v>0</v>
      </c>
      <c r="U35" s="112">
        <v>0</v>
      </c>
      <c r="V35" s="57" t="s">
        <v>352</v>
      </c>
      <c r="W35" s="57" t="s">
        <v>352</v>
      </c>
      <c r="X35" s="57" t="s">
        <v>352</v>
      </c>
      <c r="Y35" s="57" t="s">
        <v>352</v>
      </c>
      <c r="Z35" s="57" t="s">
        <v>352</v>
      </c>
      <c r="AA35" s="102" t="s">
        <v>330</v>
      </c>
    </row>
    <row r="36" spans="1:27" s="57" customFormat="1" x14ac:dyDescent="0.25">
      <c r="A36" s="106" t="s">
        <v>328</v>
      </c>
      <c r="B36" s="108" t="s">
        <v>246</v>
      </c>
      <c r="C36" s="57" t="s">
        <v>329</v>
      </c>
      <c r="D36" s="101">
        <v>0</v>
      </c>
      <c r="E36" s="101">
        <v>0</v>
      </c>
      <c r="F36" s="101">
        <v>0</v>
      </c>
      <c r="G36" s="101">
        <v>0</v>
      </c>
      <c r="H36" s="101">
        <v>0</v>
      </c>
      <c r="I36" s="102">
        <v>0</v>
      </c>
      <c r="J36" s="101">
        <v>0</v>
      </c>
      <c r="K36" s="101">
        <v>0</v>
      </c>
      <c r="L36" s="101">
        <v>0</v>
      </c>
      <c r="M36" s="101">
        <v>0</v>
      </c>
      <c r="N36" s="101">
        <v>0</v>
      </c>
      <c r="O36" s="102">
        <v>0</v>
      </c>
      <c r="P36" s="115" t="s">
        <v>352</v>
      </c>
      <c r="Q36" s="115" t="s">
        <v>352</v>
      </c>
      <c r="R36" s="115" t="s">
        <v>352</v>
      </c>
      <c r="S36" s="115" t="s">
        <v>352</v>
      </c>
      <c r="T36" s="115" t="s">
        <v>352</v>
      </c>
      <c r="U36" s="112">
        <v>0</v>
      </c>
      <c r="V36" s="57" t="s">
        <v>352</v>
      </c>
      <c r="W36" s="57" t="s">
        <v>352</v>
      </c>
      <c r="X36" s="57" t="s">
        <v>352</v>
      </c>
      <c r="Y36" s="57" t="s">
        <v>352</v>
      </c>
      <c r="Z36" s="57" t="s">
        <v>352</v>
      </c>
      <c r="AA36" s="102" t="s">
        <v>330</v>
      </c>
    </row>
    <row r="37" spans="1:27" x14ac:dyDescent="0.25">
      <c r="J37" s="165" t="s">
        <v>429</v>
      </c>
      <c r="K37" s="166"/>
      <c r="L37" s="166"/>
      <c r="M37" s="166"/>
      <c r="N37" s="166"/>
      <c r="O37" s="166"/>
      <c r="P37" s="166"/>
      <c r="Q37" s="166"/>
      <c r="R37" s="166"/>
      <c r="S37" s="166"/>
      <c r="T37" s="166"/>
      <c r="U37" s="167"/>
    </row>
    <row r="38" spans="1:27" x14ac:dyDescent="0.25">
      <c r="J38" s="168"/>
      <c r="K38" s="169"/>
      <c r="L38" s="169"/>
      <c r="M38" s="169"/>
      <c r="N38" s="169"/>
      <c r="O38" s="169"/>
      <c r="P38" s="169"/>
      <c r="Q38" s="169"/>
      <c r="R38" s="169"/>
      <c r="S38" s="169"/>
      <c r="T38" s="169"/>
      <c r="U38" s="170"/>
    </row>
    <row r="39" spans="1:27" x14ac:dyDescent="0.25">
      <c r="J39" s="147" t="s">
        <v>430</v>
      </c>
      <c r="K39" s="148"/>
      <c r="L39" s="148"/>
      <c r="M39" s="148"/>
      <c r="N39" s="148"/>
      <c r="O39" s="148"/>
      <c r="P39" s="148"/>
      <c r="Q39" s="148"/>
      <c r="R39" s="148"/>
      <c r="S39" s="148"/>
      <c r="T39" s="148"/>
      <c r="U39" s="149"/>
    </row>
    <row r="40" spans="1:27" x14ac:dyDescent="0.25">
      <c r="J40" s="150"/>
      <c r="K40" s="151"/>
      <c r="L40" s="151"/>
      <c r="M40" s="151"/>
      <c r="N40" s="151"/>
      <c r="O40" s="151"/>
      <c r="P40" s="151"/>
      <c r="Q40" s="151"/>
      <c r="R40" s="151"/>
      <c r="S40" s="151"/>
      <c r="T40" s="151"/>
      <c r="U40" s="152"/>
    </row>
    <row r="41" spans="1:27" x14ac:dyDescent="0.25">
      <c r="J41" s="150"/>
      <c r="K41" s="151"/>
      <c r="L41" s="151"/>
      <c r="M41" s="151"/>
      <c r="N41" s="151"/>
      <c r="O41" s="151"/>
      <c r="P41" s="151"/>
      <c r="Q41" s="151"/>
      <c r="R41" s="151"/>
      <c r="S41" s="151"/>
      <c r="T41" s="151"/>
      <c r="U41" s="152"/>
    </row>
    <row r="42" spans="1:27" x14ac:dyDescent="0.25">
      <c r="J42" s="153"/>
      <c r="K42" s="154"/>
      <c r="L42" s="154"/>
      <c r="M42" s="154"/>
      <c r="N42" s="154"/>
      <c r="O42" s="154"/>
      <c r="P42" s="154"/>
      <c r="Q42" s="154"/>
      <c r="R42" s="154"/>
      <c r="S42" s="154"/>
      <c r="T42" s="154"/>
      <c r="U42" s="155"/>
    </row>
    <row r="43" spans="1:27" x14ac:dyDescent="0.25">
      <c r="J43" s="55"/>
      <c r="K43" s="55"/>
      <c r="L43" s="55"/>
      <c r="M43" s="55"/>
      <c r="N43" s="55"/>
      <c r="O43" s="59"/>
    </row>
    <row r="44" spans="1:27" x14ac:dyDescent="0.25">
      <c r="J44" s="147" t="s">
        <v>431</v>
      </c>
      <c r="K44" s="148"/>
      <c r="L44" s="148"/>
      <c r="M44" s="148"/>
      <c r="N44" s="148"/>
      <c r="O44" s="148"/>
      <c r="P44" s="148"/>
      <c r="Q44" s="148"/>
      <c r="R44" s="148"/>
      <c r="S44" s="148"/>
      <c r="T44" s="148"/>
      <c r="U44" s="149"/>
    </row>
    <row r="45" spans="1:27" x14ac:dyDescent="0.25">
      <c r="J45" s="150"/>
      <c r="K45" s="151"/>
      <c r="L45" s="151"/>
      <c r="M45" s="151"/>
      <c r="N45" s="151"/>
      <c r="O45" s="151"/>
      <c r="P45" s="151"/>
      <c r="Q45" s="151"/>
      <c r="R45" s="151"/>
      <c r="S45" s="151"/>
      <c r="T45" s="151"/>
      <c r="U45" s="152"/>
    </row>
    <row r="46" spans="1:27" x14ac:dyDescent="0.25">
      <c r="J46" s="150"/>
      <c r="K46" s="151"/>
      <c r="L46" s="151"/>
      <c r="M46" s="151"/>
      <c r="N46" s="151"/>
      <c r="O46" s="151"/>
      <c r="P46" s="151"/>
      <c r="Q46" s="151"/>
      <c r="R46" s="151"/>
      <c r="S46" s="151"/>
      <c r="T46" s="151"/>
      <c r="U46" s="152"/>
    </row>
    <row r="47" spans="1:27" x14ac:dyDescent="0.25">
      <c r="J47" s="150"/>
      <c r="K47" s="151"/>
      <c r="L47" s="151"/>
      <c r="M47" s="151"/>
      <c r="N47" s="151"/>
      <c r="O47" s="151"/>
      <c r="P47" s="151"/>
      <c r="Q47" s="151"/>
      <c r="R47" s="151"/>
      <c r="S47" s="151"/>
      <c r="T47" s="151"/>
      <c r="U47" s="152"/>
    </row>
    <row r="48" spans="1:27" x14ac:dyDescent="0.25">
      <c r="J48" s="150"/>
      <c r="K48" s="151"/>
      <c r="L48" s="151"/>
      <c r="M48" s="151"/>
      <c r="N48" s="151"/>
      <c r="O48" s="151"/>
      <c r="P48" s="151"/>
      <c r="Q48" s="151"/>
      <c r="R48" s="151"/>
      <c r="S48" s="151"/>
      <c r="T48" s="151"/>
      <c r="U48" s="152"/>
    </row>
    <row r="49" spans="10:21" x14ac:dyDescent="0.25">
      <c r="J49" s="153"/>
      <c r="K49" s="154"/>
      <c r="L49" s="154"/>
      <c r="M49" s="154"/>
      <c r="N49" s="154"/>
      <c r="O49" s="154"/>
      <c r="P49" s="154"/>
      <c r="Q49" s="154"/>
      <c r="R49" s="154"/>
      <c r="S49" s="154"/>
      <c r="T49" s="154"/>
      <c r="U49" s="155"/>
    </row>
    <row r="51" spans="10:21" x14ac:dyDescent="0.25">
      <c r="J51" s="147" t="s">
        <v>432</v>
      </c>
      <c r="K51" s="148"/>
      <c r="L51" s="148"/>
      <c r="M51" s="148"/>
      <c r="N51" s="148"/>
      <c r="O51" s="148"/>
      <c r="P51" s="148"/>
      <c r="Q51" s="148"/>
      <c r="R51" s="148"/>
      <c r="S51" s="148"/>
      <c r="T51" s="148"/>
      <c r="U51" s="149"/>
    </row>
    <row r="52" spans="10:21" x14ac:dyDescent="0.25">
      <c r="J52" s="150"/>
      <c r="K52" s="151"/>
      <c r="L52" s="151"/>
      <c r="M52" s="151"/>
      <c r="N52" s="151"/>
      <c r="O52" s="151"/>
      <c r="P52" s="151"/>
      <c r="Q52" s="151"/>
      <c r="R52" s="151"/>
      <c r="S52" s="151"/>
      <c r="T52" s="151"/>
      <c r="U52" s="152"/>
    </row>
    <row r="53" spans="10:21" x14ac:dyDescent="0.25">
      <c r="J53" s="150"/>
      <c r="K53" s="151"/>
      <c r="L53" s="151"/>
      <c r="M53" s="151"/>
      <c r="N53" s="151"/>
      <c r="O53" s="151"/>
      <c r="P53" s="151"/>
      <c r="Q53" s="151"/>
      <c r="R53" s="151"/>
      <c r="S53" s="151"/>
      <c r="T53" s="151"/>
      <c r="U53" s="152"/>
    </row>
    <row r="54" spans="10:21" x14ac:dyDescent="0.25">
      <c r="J54" s="150"/>
      <c r="K54" s="151"/>
      <c r="L54" s="151"/>
      <c r="M54" s="151"/>
      <c r="N54" s="151"/>
      <c r="O54" s="151"/>
      <c r="P54" s="151"/>
      <c r="Q54" s="151"/>
      <c r="R54" s="151"/>
      <c r="S54" s="151"/>
      <c r="T54" s="151"/>
      <c r="U54" s="152"/>
    </row>
    <row r="55" spans="10:21" x14ac:dyDescent="0.25">
      <c r="J55" s="153"/>
      <c r="K55" s="154"/>
      <c r="L55" s="154"/>
      <c r="M55" s="154"/>
      <c r="N55" s="154"/>
      <c r="O55" s="154"/>
      <c r="P55" s="154"/>
      <c r="Q55" s="154"/>
      <c r="R55" s="154"/>
      <c r="S55" s="154"/>
      <c r="T55" s="154"/>
      <c r="U55" s="155"/>
    </row>
  </sheetData>
  <mergeCells count="9">
    <mergeCell ref="V1:AA1"/>
    <mergeCell ref="P2:U2"/>
    <mergeCell ref="J37:U38"/>
    <mergeCell ref="J39:U42"/>
    <mergeCell ref="J44:U49"/>
    <mergeCell ref="J51:U55"/>
    <mergeCell ref="D1:I1"/>
    <mergeCell ref="J1:O1"/>
    <mergeCell ref="P1:U1"/>
  </mergeCells>
  <pageMargins left="0.7" right="0.7" top="0.75" bottom="0.75" header="0.3" footer="0.3"/>
  <pageSetup paperSize="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E202"/>
  <sheetViews>
    <sheetView topLeftCell="A10" zoomScale="85" zoomScaleNormal="85" zoomScaleSheetLayoutView="85" zoomScalePageLayoutView="40" workbookViewId="0">
      <selection activeCell="E36" sqref="E36"/>
    </sheetView>
  </sheetViews>
  <sheetFormatPr defaultColWidth="9.140625" defaultRowHeight="17.100000000000001" customHeight="1" x14ac:dyDescent="0.25"/>
  <cols>
    <col min="1" max="1" width="69.7109375" style="25" customWidth="1"/>
    <col min="2" max="2" width="20.5703125" style="25" customWidth="1"/>
    <col min="3" max="3" width="43.5703125" style="25" customWidth="1"/>
    <col min="4" max="4" width="54.42578125" style="25" customWidth="1"/>
    <col min="5" max="5" width="48.85546875" style="52" customWidth="1"/>
    <col min="6" max="16384" width="9.140625" style="25"/>
  </cols>
  <sheetData>
    <row r="1" spans="1:5" ht="31.5" customHeight="1" x14ac:dyDescent="0.4">
      <c r="A1" s="177" t="s">
        <v>332</v>
      </c>
      <c r="B1" s="178"/>
      <c r="C1" s="178"/>
      <c r="D1" s="178"/>
      <c r="E1" s="179"/>
    </row>
    <row r="2" spans="1:5" ht="17.100000000000001" customHeight="1" x14ac:dyDescent="0.25">
      <c r="A2" s="37"/>
      <c r="B2" s="38"/>
      <c r="C2" s="38"/>
      <c r="D2" s="38"/>
      <c r="E2" s="39"/>
    </row>
    <row r="3" spans="1:5" ht="81" customHeight="1" x14ac:dyDescent="0.3">
      <c r="A3" s="180" t="s">
        <v>333</v>
      </c>
      <c r="B3" s="181"/>
      <c r="C3" s="181"/>
      <c r="D3" s="181"/>
      <c r="E3" s="182"/>
    </row>
    <row r="4" spans="1:5" ht="17.100000000000001" customHeight="1" x14ac:dyDescent="0.25">
      <c r="A4" s="40"/>
      <c r="B4" s="41"/>
      <c r="C4" s="41"/>
      <c r="D4" s="41"/>
      <c r="E4" s="39"/>
    </row>
    <row r="5" spans="1:5" ht="55.5" customHeight="1" x14ac:dyDescent="0.3">
      <c r="A5" s="180" t="s">
        <v>334</v>
      </c>
      <c r="B5" s="181"/>
      <c r="C5" s="181"/>
      <c r="D5" s="181"/>
      <c r="E5" s="182"/>
    </row>
    <row r="6" spans="1:5" ht="23.25" customHeight="1" thickBot="1" x14ac:dyDescent="0.3">
      <c r="A6" s="37"/>
      <c r="B6" s="38"/>
      <c r="C6" s="38"/>
      <c r="D6" s="42"/>
      <c r="E6" s="43"/>
    </row>
    <row r="7" spans="1:5" s="48" customFormat="1" ht="38.25" customHeight="1" thickBot="1" x14ac:dyDescent="0.3">
      <c r="A7" s="44" t="s">
        <v>335</v>
      </c>
      <c r="B7" s="45" t="s">
        <v>336</v>
      </c>
      <c r="C7" s="46" t="s">
        <v>337</v>
      </c>
      <c r="D7" s="47" t="s">
        <v>338</v>
      </c>
      <c r="E7" s="46" t="s">
        <v>339</v>
      </c>
    </row>
    <row r="8" spans="1:5" ht="21.75" customHeight="1" x14ac:dyDescent="0.25">
      <c r="A8" s="183" t="s">
        <v>356</v>
      </c>
      <c r="B8" s="184"/>
      <c r="C8" s="184"/>
      <c r="D8" s="184"/>
      <c r="E8" s="185"/>
    </row>
    <row r="9" spans="1:5" s="50" customFormat="1" ht="56.1" customHeight="1" x14ac:dyDescent="0.25">
      <c r="A9" s="69" t="s">
        <v>357</v>
      </c>
      <c r="B9" s="70" t="s">
        <v>358</v>
      </c>
      <c r="C9" s="71" t="s">
        <v>359</v>
      </c>
      <c r="D9" s="72" t="s">
        <v>360</v>
      </c>
      <c r="E9" s="49"/>
    </row>
    <row r="10" spans="1:5" s="50" customFormat="1" ht="56.1" customHeight="1" x14ac:dyDescent="0.25">
      <c r="A10" s="73" t="s">
        <v>408</v>
      </c>
      <c r="B10" s="74"/>
      <c r="C10" s="75" t="s">
        <v>410</v>
      </c>
      <c r="D10" s="76" t="s">
        <v>409</v>
      </c>
      <c r="E10" s="49"/>
    </row>
    <row r="11" spans="1:5" s="50" customFormat="1" ht="57.95" customHeight="1" x14ac:dyDescent="0.25">
      <c r="A11" s="69" t="s">
        <v>364</v>
      </c>
      <c r="B11" s="77" t="s">
        <v>361</v>
      </c>
      <c r="C11" s="78" t="s">
        <v>362</v>
      </c>
      <c r="D11" s="72" t="s">
        <v>363</v>
      </c>
      <c r="E11" s="49"/>
    </row>
    <row r="12" spans="1:5" ht="27" customHeight="1" x14ac:dyDescent="0.25">
      <c r="A12" s="171" t="s">
        <v>365</v>
      </c>
      <c r="B12" s="172"/>
      <c r="C12" s="172"/>
      <c r="D12" s="172"/>
      <c r="E12" s="173"/>
    </row>
    <row r="13" spans="1:5" s="50" customFormat="1" ht="36.6" customHeight="1" x14ac:dyDescent="0.25">
      <c r="A13" s="69" t="s">
        <v>366</v>
      </c>
      <c r="B13" s="70" t="s">
        <v>358</v>
      </c>
      <c r="C13" s="71" t="s">
        <v>367</v>
      </c>
      <c r="D13" s="72" t="s">
        <v>368</v>
      </c>
      <c r="E13" s="49"/>
    </row>
    <row r="14" spans="1:5" s="50" customFormat="1" ht="39.6" customHeight="1" x14ac:dyDescent="0.25">
      <c r="A14" s="69" t="s">
        <v>370</v>
      </c>
      <c r="B14" s="70" t="s">
        <v>402</v>
      </c>
      <c r="C14" s="71" t="s">
        <v>371</v>
      </c>
      <c r="D14" s="72" t="s">
        <v>372</v>
      </c>
      <c r="E14" s="49"/>
    </row>
    <row r="15" spans="1:5" s="50" customFormat="1" ht="36.950000000000003" customHeight="1" x14ac:dyDescent="0.25">
      <c r="A15" s="69" t="s">
        <v>373</v>
      </c>
      <c r="B15" s="70" t="s">
        <v>374</v>
      </c>
      <c r="C15" s="71" t="s">
        <v>371</v>
      </c>
      <c r="D15" s="72" t="s">
        <v>375</v>
      </c>
      <c r="E15" s="49"/>
    </row>
    <row r="16" spans="1:5" s="50" customFormat="1" ht="47.1" customHeight="1" x14ac:dyDescent="0.25">
      <c r="A16" s="69" t="s">
        <v>376</v>
      </c>
      <c r="B16" s="70" t="s">
        <v>403</v>
      </c>
      <c r="C16" s="71" t="s">
        <v>377</v>
      </c>
      <c r="D16" s="72" t="s">
        <v>378</v>
      </c>
      <c r="E16" s="49"/>
    </row>
    <row r="17" spans="1:5" s="50" customFormat="1" ht="55.5" customHeight="1" x14ac:dyDescent="0.25">
      <c r="A17" s="69" t="s">
        <v>379</v>
      </c>
      <c r="B17" s="70" t="s">
        <v>358</v>
      </c>
      <c r="C17" s="71" t="s">
        <v>380</v>
      </c>
      <c r="D17" s="72" t="s">
        <v>381</v>
      </c>
      <c r="E17" s="49"/>
    </row>
    <row r="18" spans="1:5" s="50" customFormat="1" ht="41.1" customHeight="1" x14ac:dyDescent="0.25">
      <c r="A18" s="69" t="s">
        <v>382</v>
      </c>
      <c r="B18" s="70" t="s">
        <v>358</v>
      </c>
      <c r="C18" s="71" t="s">
        <v>383</v>
      </c>
      <c r="D18" s="72" t="s">
        <v>384</v>
      </c>
      <c r="E18" s="49"/>
    </row>
    <row r="19" spans="1:5" s="50" customFormat="1" ht="42.95" customHeight="1" x14ac:dyDescent="0.25">
      <c r="A19" s="79" t="s">
        <v>393</v>
      </c>
      <c r="B19" s="70" t="s">
        <v>402</v>
      </c>
      <c r="C19" s="70" t="s">
        <v>394</v>
      </c>
      <c r="D19" s="80" t="s">
        <v>395</v>
      </c>
      <c r="E19" s="81"/>
    </row>
    <row r="20" spans="1:5" s="50" customFormat="1" ht="37.5" customHeight="1" x14ac:dyDescent="0.25">
      <c r="A20" s="79" t="s">
        <v>418</v>
      </c>
      <c r="B20" s="70" t="s">
        <v>402</v>
      </c>
      <c r="C20" s="70" t="s">
        <v>394</v>
      </c>
      <c r="D20" s="80" t="s">
        <v>419</v>
      </c>
      <c r="E20" s="81"/>
    </row>
    <row r="21" spans="1:5" ht="23.1" customHeight="1" x14ac:dyDescent="0.25">
      <c r="A21" s="171" t="s">
        <v>385</v>
      </c>
      <c r="B21" s="172"/>
      <c r="C21" s="172"/>
      <c r="D21" s="172"/>
      <c r="E21" s="173"/>
    </row>
    <row r="22" spans="1:5" s="50" customFormat="1" ht="30" customHeight="1" x14ac:dyDescent="0.25">
      <c r="A22" s="69" t="s">
        <v>386</v>
      </c>
      <c r="B22" s="70" t="s">
        <v>369</v>
      </c>
      <c r="C22" s="71" t="s">
        <v>387</v>
      </c>
      <c r="D22" s="82" t="s">
        <v>388</v>
      </c>
      <c r="E22" s="49"/>
    </row>
    <row r="23" spans="1:5" s="50" customFormat="1" ht="34.5" customHeight="1" x14ac:dyDescent="0.25">
      <c r="A23" s="79" t="s">
        <v>418</v>
      </c>
      <c r="B23" s="70" t="s">
        <v>402</v>
      </c>
      <c r="C23" s="70" t="s">
        <v>394</v>
      </c>
      <c r="D23" s="80" t="s">
        <v>419</v>
      </c>
      <c r="E23" s="49"/>
    </row>
    <row r="24" spans="1:5" ht="23.1" customHeight="1" x14ac:dyDescent="0.25">
      <c r="A24" s="171" t="s">
        <v>389</v>
      </c>
      <c r="B24" s="172"/>
      <c r="C24" s="172"/>
      <c r="D24" s="172"/>
      <c r="E24" s="173"/>
    </row>
    <row r="25" spans="1:5" s="50" customFormat="1" ht="57.6" customHeight="1" x14ac:dyDescent="0.25">
      <c r="A25" s="69" t="s">
        <v>390</v>
      </c>
      <c r="B25" s="70" t="s">
        <v>374</v>
      </c>
      <c r="C25" s="71" t="s">
        <v>392</v>
      </c>
      <c r="D25" s="82" t="s">
        <v>391</v>
      </c>
      <c r="E25" s="49" t="s">
        <v>355</v>
      </c>
    </row>
    <row r="26" spans="1:5" s="50" customFormat="1" ht="55.5" customHeight="1" x14ac:dyDescent="0.25">
      <c r="A26" s="83" t="s">
        <v>396</v>
      </c>
      <c r="B26" s="84" t="s">
        <v>402</v>
      </c>
      <c r="C26" s="72" t="s">
        <v>397</v>
      </c>
      <c r="D26" s="72" t="s">
        <v>398</v>
      </c>
      <c r="E26" s="49"/>
    </row>
    <row r="27" spans="1:5" s="50" customFormat="1" ht="23.1" customHeight="1" x14ac:dyDescent="0.25">
      <c r="A27" s="174" t="s">
        <v>7</v>
      </c>
      <c r="B27" s="175"/>
      <c r="C27" s="175"/>
      <c r="D27" s="175"/>
      <c r="E27" s="176"/>
    </row>
    <row r="28" spans="1:5" s="50" customFormat="1" ht="43.5" customHeight="1" x14ac:dyDescent="0.25">
      <c r="A28" s="89" t="s">
        <v>399</v>
      </c>
      <c r="B28" s="90" t="s">
        <v>402</v>
      </c>
      <c r="C28" s="75" t="s">
        <v>421</v>
      </c>
      <c r="D28" s="76" t="s">
        <v>400</v>
      </c>
      <c r="E28" s="49" t="s">
        <v>411</v>
      </c>
    </row>
    <row r="29" spans="1:5" s="50" customFormat="1" ht="23.1" customHeight="1" x14ac:dyDescent="0.25">
      <c r="A29" s="89" t="s">
        <v>401</v>
      </c>
      <c r="B29" s="90" t="s">
        <v>402</v>
      </c>
      <c r="C29" s="75" t="s">
        <v>404</v>
      </c>
      <c r="D29" s="76" t="s">
        <v>405</v>
      </c>
      <c r="E29" s="49"/>
    </row>
    <row r="30" spans="1:5" s="50" customFormat="1" ht="39.6" customHeight="1" x14ac:dyDescent="0.25">
      <c r="A30" s="91" t="s">
        <v>406</v>
      </c>
      <c r="B30" s="92"/>
      <c r="C30" s="91" t="s">
        <v>407</v>
      </c>
      <c r="D30" s="76" t="s">
        <v>400</v>
      </c>
      <c r="E30" s="65"/>
    </row>
    <row r="31" spans="1:5" s="50" customFormat="1" ht="48.6" customHeight="1" x14ac:dyDescent="0.25">
      <c r="A31" s="93" t="s">
        <v>412</v>
      </c>
      <c r="B31" s="94" t="s">
        <v>402</v>
      </c>
      <c r="C31" s="95" t="s">
        <v>413</v>
      </c>
      <c r="D31" s="76" t="s">
        <v>414</v>
      </c>
      <c r="E31" s="65"/>
    </row>
    <row r="32" spans="1:5" s="50" customFormat="1" ht="44.1" customHeight="1" thickBot="1" x14ac:dyDescent="0.3">
      <c r="A32" s="96" t="s">
        <v>415</v>
      </c>
      <c r="B32" s="97" t="s">
        <v>402</v>
      </c>
      <c r="C32" s="98" t="s">
        <v>416</v>
      </c>
      <c r="D32" s="99" t="s">
        <v>417</v>
      </c>
      <c r="E32" s="85"/>
    </row>
    <row r="33" spans="1:5" s="50" customFormat="1" ht="23.1" customHeight="1" x14ac:dyDescent="0.25">
      <c r="A33" s="51"/>
      <c r="B33" s="51"/>
      <c r="C33" s="51"/>
      <c r="D33" s="25"/>
      <c r="E33" s="52"/>
    </row>
    <row r="34" spans="1:5" s="50" customFormat="1" ht="23.1" customHeight="1" x14ac:dyDescent="0.25">
      <c r="A34" s="51"/>
      <c r="B34" s="51"/>
      <c r="C34" s="51"/>
      <c r="D34" s="25"/>
      <c r="E34" s="52"/>
    </row>
    <row r="35" spans="1:5" s="50" customFormat="1" ht="23.1" customHeight="1" x14ac:dyDescent="0.25">
      <c r="A35" s="51"/>
      <c r="B35" s="51"/>
      <c r="C35" s="51"/>
      <c r="D35" s="25"/>
      <c r="E35" s="52"/>
    </row>
    <row r="36" spans="1:5" s="50" customFormat="1" ht="23.1" customHeight="1" x14ac:dyDescent="0.25">
      <c r="A36" s="51"/>
      <c r="B36" s="51"/>
      <c r="C36" s="51"/>
      <c r="D36" s="25"/>
      <c r="E36" s="52"/>
    </row>
    <row r="37" spans="1:5" s="50" customFormat="1" ht="23.1" customHeight="1" x14ac:dyDescent="0.25">
      <c r="A37" s="51"/>
      <c r="B37" s="51"/>
      <c r="C37" s="51"/>
      <c r="D37" s="25"/>
      <c r="E37" s="52"/>
    </row>
    <row r="38" spans="1:5" s="50" customFormat="1" ht="23.1" customHeight="1" x14ac:dyDescent="0.25">
      <c r="A38" s="51"/>
      <c r="B38" s="51"/>
      <c r="C38" s="51"/>
      <c r="D38" s="25"/>
      <c r="E38" s="52"/>
    </row>
    <row r="39" spans="1:5" ht="23.1" customHeight="1" x14ac:dyDescent="0.25">
      <c r="A39" s="51"/>
      <c r="B39" s="51"/>
      <c r="C39" s="51"/>
    </row>
    <row r="40" spans="1:5" s="50" customFormat="1" ht="23.1" customHeight="1" x14ac:dyDescent="0.25">
      <c r="A40" s="51"/>
      <c r="B40" s="51"/>
      <c r="C40" s="51"/>
      <c r="D40" s="25"/>
      <c r="E40" s="52"/>
    </row>
    <row r="41" spans="1:5" s="50" customFormat="1" ht="23.1" customHeight="1" x14ac:dyDescent="0.25">
      <c r="A41" s="51"/>
      <c r="B41" s="51"/>
      <c r="C41" s="51"/>
      <c r="D41" s="25"/>
      <c r="E41" s="52"/>
    </row>
    <row r="42" spans="1:5" ht="23.1" customHeight="1" x14ac:dyDescent="0.25">
      <c r="A42" s="51"/>
      <c r="B42" s="51"/>
      <c r="C42" s="51"/>
    </row>
    <row r="43" spans="1:5" ht="23.1" customHeight="1" x14ac:dyDescent="0.25">
      <c r="A43" s="51"/>
      <c r="B43" s="51"/>
      <c r="C43" s="51"/>
    </row>
    <row r="44" spans="1:5" ht="23.1" customHeight="1" x14ac:dyDescent="0.25">
      <c r="A44" s="51"/>
      <c r="B44" s="51"/>
      <c r="C44" s="51"/>
    </row>
    <row r="45" spans="1:5" ht="23.1" customHeight="1" x14ac:dyDescent="0.25">
      <c r="A45" s="51"/>
      <c r="B45" s="51"/>
      <c r="C45" s="51"/>
    </row>
    <row r="46" spans="1:5" ht="23.1" customHeight="1" x14ac:dyDescent="0.25">
      <c r="A46" s="51"/>
      <c r="B46" s="51"/>
      <c r="C46" s="51"/>
    </row>
    <row r="47" spans="1:5" ht="23.1" customHeight="1" x14ac:dyDescent="0.25">
      <c r="A47" s="51"/>
      <c r="B47" s="51"/>
      <c r="C47" s="51"/>
    </row>
    <row r="48" spans="1:5" ht="23.1" customHeight="1" x14ac:dyDescent="0.25">
      <c r="A48" s="51"/>
      <c r="B48" s="51"/>
      <c r="C48" s="51"/>
    </row>
    <row r="49" spans="1:3" ht="23.1" customHeight="1" x14ac:dyDescent="0.25">
      <c r="A49" s="51"/>
      <c r="B49" s="51"/>
      <c r="C49" s="51"/>
    </row>
    <row r="50" spans="1:3" ht="23.1" customHeight="1" x14ac:dyDescent="0.25">
      <c r="A50" s="51"/>
      <c r="B50" s="51"/>
      <c r="C50" s="51"/>
    </row>
    <row r="51" spans="1:3" ht="23.1" customHeight="1" x14ac:dyDescent="0.25">
      <c r="A51" s="51"/>
      <c r="B51" s="51"/>
      <c r="C51" s="51"/>
    </row>
    <row r="52" spans="1:3" ht="23.1" customHeight="1" x14ac:dyDescent="0.25">
      <c r="A52" s="51"/>
      <c r="B52" s="51"/>
      <c r="C52" s="51"/>
    </row>
    <row r="53" spans="1:3" ht="23.1" customHeight="1" x14ac:dyDescent="0.25">
      <c r="A53" s="51"/>
      <c r="B53" s="51"/>
      <c r="C53" s="51"/>
    </row>
    <row r="54" spans="1:3" ht="23.1" customHeight="1" x14ac:dyDescent="0.25">
      <c r="A54" s="51"/>
      <c r="B54" s="51"/>
      <c r="C54" s="51"/>
    </row>
    <row r="55" spans="1:3" ht="23.1" customHeight="1" x14ac:dyDescent="0.25">
      <c r="A55" s="51"/>
      <c r="B55" s="51"/>
      <c r="C55" s="51"/>
    </row>
    <row r="56" spans="1:3" ht="23.1" customHeight="1" x14ac:dyDescent="0.25">
      <c r="A56" s="51"/>
      <c r="B56" s="51"/>
      <c r="C56" s="51"/>
    </row>
    <row r="57" spans="1:3" ht="23.1" customHeight="1" x14ac:dyDescent="0.25">
      <c r="A57" s="51"/>
      <c r="B57" s="51"/>
      <c r="C57" s="51"/>
    </row>
    <row r="58" spans="1:3" ht="23.1" customHeight="1" x14ac:dyDescent="0.25">
      <c r="A58" s="51"/>
      <c r="B58" s="51"/>
      <c r="C58" s="51"/>
    </row>
    <row r="59" spans="1:3" ht="23.1" customHeight="1" x14ac:dyDescent="0.25">
      <c r="A59" s="51"/>
      <c r="B59" s="51"/>
      <c r="C59" s="51"/>
    </row>
    <row r="60" spans="1:3" ht="23.1" customHeight="1" x14ac:dyDescent="0.25">
      <c r="A60" s="51"/>
      <c r="B60" s="51"/>
      <c r="C60" s="51"/>
    </row>
    <row r="61" spans="1:3" ht="23.1" customHeight="1" x14ac:dyDescent="0.25">
      <c r="A61" s="51"/>
      <c r="B61" s="51"/>
      <c r="C61" s="51"/>
    </row>
    <row r="62" spans="1:3" ht="23.1" customHeight="1" x14ac:dyDescent="0.25">
      <c r="A62" s="51"/>
      <c r="B62" s="51"/>
      <c r="C62" s="51"/>
    </row>
    <row r="63" spans="1:3" ht="23.1" customHeight="1" x14ac:dyDescent="0.25">
      <c r="A63" s="51"/>
      <c r="B63" s="51"/>
      <c r="C63" s="51"/>
    </row>
    <row r="64" spans="1:3" ht="23.1" customHeight="1" x14ac:dyDescent="0.25">
      <c r="A64" s="51"/>
      <c r="B64" s="51"/>
      <c r="C64" s="51"/>
    </row>
    <row r="65" ht="23.1" customHeight="1" x14ac:dyDescent="0.25"/>
    <row r="66" ht="23.1" customHeight="1" x14ac:dyDescent="0.25"/>
    <row r="67" ht="23.1" customHeight="1" x14ac:dyDescent="0.25"/>
    <row r="68" ht="23.1" customHeight="1" x14ac:dyDescent="0.25"/>
    <row r="69" ht="23.1" customHeight="1" x14ac:dyDescent="0.25"/>
    <row r="70" ht="23.1" customHeight="1" x14ac:dyDescent="0.25"/>
    <row r="71" ht="23.1" customHeight="1" x14ac:dyDescent="0.25"/>
    <row r="72" ht="23.1" customHeight="1" x14ac:dyDescent="0.25"/>
    <row r="73" ht="23.1" customHeight="1" x14ac:dyDescent="0.25"/>
    <row r="74" ht="23.1" customHeight="1" x14ac:dyDescent="0.25"/>
    <row r="75" ht="23.1" customHeight="1" x14ac:dyDescent="0.25"/>
    <row r="76" ht="23.1" customHeight="1" x14ac:dyDescent="0.25"/>
    <row r="77" ht="23.1" customHeight="1" x14ac:dyDescent="0.25"/>
    <row r="78" ht="23.1" customHeight="1" x14ac:dyDescent="0.25"/>
    <row r="79" ht="23.1" customHeight="1" x14ac:dyDescent="0.25"/>
    <row r="80" ht="23.1" customHeight="1" x14ac:dyDescent="0.25"/>
    <row r="81" ht="23.1" customHeight="1" x14ac:dyDescent="0.25"/>
    <row r="82" ht="23.1" customHeight="1" x14ac:dyDescent="0.25"/>
    <row r="83" ht="23.1" customHeight="1" x14ac:dyDescent="0.25"/>
    <row r="84" ht="23.1" customHeight="1" x14ac:dyDescent="0.25"/>
    <row r="85" ht="23.1" customHeight="1" x14ac:dyDescent="0.25"/>
    <row r="86" ht="23.1" customHeight="1" x14ac:dyDescent="0.25"/>
    <row r="87" ht="23.1" customHeight="1" x14ac:dyDescent="0.25"/>
    <row r="88" ht="23.1" customHeight="1" x14ac:dyDescent="0.25"/>
    <row r="89" ht="23.1" customHeight="1" x14ac:dyDescent="0.25"/>
    <row r="90" ht="23.1" customHeight="1" x14ac:dyDescent="0.25"/>
    <row r="91" ht="23.1" customHeight="1" x14ac:dyDescent="0.25"/>
    <row r="92" ht="23.1" customHeight="1" x14ac:dyDescent="0.25"/>
    <row r="93" ht="23.1" customHeight="1" x14ac:dyDescent="0.25"/>
    <row r="94" ht="23.1" customHeight="1" x14ac:dyDescent="0.25"/>
    <row r="95" ht="23.1" customHeight="1" x14ac:dyDescent="0.25"/>
    <row r="96" ht="23.1" customHeight="1" x14ac:dyDescent="0.25"/>
    <row r="97" ht="23.1" customHeight="1" x14ac:dyDescent="0.25"/>
    <row r="98" ht="23.1" customHeight="1" x14ac:dyDescent="0.25"/>
    <row r="99" ht="23.1" customHeight="1" x14ac:dyDescent="0.25"/>
    <row r="100" ht="23.1" customHeight="1" x14ac:dyDescent="0.25"/>
    <row r="101" ht="23.1" customHeight="1" x14ac:dyDescent="0.25"/>
    <row r="102" ht="23.1" customHeight="1" x14ac:dyDescent="0.25"/>
    <row r="103" ht="23.1" customHeight="1" x14ac:dyDescent="0.25"/>
    <row r="104" ht="23.1" customHeight="1" x14ac:dyDescent="0.25"/>
    <row r="105" ht="23.1" customHeight="1" x14ac:dyDescent="0.25"/>
    <row r="106" ht="23.1" customHeight="1" x14ac:dyDescent="0.25"/>
    <row r="107" ht="23.1" customHeight="1" x14ac:dyDescent="0.25"/>
    <row r="108" ht="23.1" customHeight="1" x14ac:dyDescent="0.25"/>
    <row r="109" ht="23.1" customHeight="1" x14ac:dyDescent="0.25"/>
    <row r="110" ht="23.1" customHeight="1" x14ac:dyDescent="0.25"/>
    <row r="111" ht="23.1" customHeight="1" x14ac:dyDescent="0.25"/>
    <row r="112" ht="23.1" customHeight="1" x14ac:dyDescent="0.25"/>
    <row r="113" ht="23.1" customHeight="1" x14ac:dyDescent="0.25"/>
    <row r="114" ht="23.1" customHeight="1" x14ac:dyDescent="0.25"/>
    <row r="115" ht="23.1" customHeight="1" x14ac:dyDescent="0.25"/>
    <row r="116" ht="23.1" customHeight="1" x14ac:dyDescent="0.25"/>
    <row r="117" ht="23.1" customHeight="1" x14ac:dyDescent="0.25"/>
    <row r="118" ht="23.1" customHeight="1" x14ac:dyDescent="0.25"/>
    <row r="119" ht="23.1" customHeight="1" x14ac:dyDescent="0.25"/>
    <row r="120" ht="23.1" customHeight="1" x14ac:dyDescent="0.25"/>
    <row r="121" ht="23.1" customHeight="1" x14ac:dyDescent="0.25"/>
    <row r="122" ht="23.1" customHeight="1" x14ac:dyDescent="0.25"/>
    <row r="123" ht="23.1" customHeight="1" x14ac:dyDescent="0.25"/>
    <row r="124" ht="23.1" customHeight="1" x14ac:dyDescent="0.25"/>
    <row r="125" ht="23.1" customHeight="1" x14ac:dyDescent="0.25"/>
    <row r="126" ht="23.1" customHeight="1" x14ac:dyDescent="0.25"/>
    <row r="127" ht="23.1" customHeight="1" x14ac:dyDescent="0.25"/>
    <row r="128" ht="23.1" customHeight="1" x14ac:dyDescent="0.25"/>
    <row r="129" ht="23.1" customHeight="1" x14ac:dyDescent="0.25"/>
    <row r="130" ht="23.1" customHeight="1" x14ac:dyDescent="0.25"/>
    <row r="131" ht="23.1" customHeight="1" x14ac:dyDescent="0.25"/>
    <row r="132" ht="23.1" customHeight="1" x14ac:dyDescent="0.25"/>
    <row r="133" ht="23.1" customHeight="1" x14ac:dyDescent="0.25"/>
    <row r="134" ht="23.1" customHeight="1" x14ac:dyDescent="0.25"/>
    <row r="135" ht="23.1" customHeight="1" x14ac:dyDescent="0.25"/>
    <row r="136" ht="23.1" customHeight="1" x14ac:dyDescent="0.25"/>
    <row r="137" ht="23.1" customHeight="1" x14ac:dyDescent="0.25"/>
    <row r="138" ht="23.1" customHeight="1" x14ac:dyDescent="0.25"/>
    <row r="139" ht="23.1" customHeight="1" x14ac:dyDescent="0.25"/>
    <row r="140" ht="23.1" customHeight="1" x14ac:dyDescent="0.25"/>
    <row r="141" ht="23.1" customHeight="1" x14ac:dyDescent="0.25"/>
    <row r="142" ht="23.1" customHeight="1" x14ac:dyDescent="0.25"/>
    <row r="143" ht="23.1" customHeight="1" x14ac:dyDescent="0.25"/>
    <row r="144" ht="23.1" customHeight="1" x14ac:dyDescent="0.25"/>
    <row r="145" ht="23.1" customHeight="1" x14ac:dyDescent="0.25"/>
    <row r="146" ht="23.1" customHeight="1" x14ac:dyDescent="0.25"/>
    <row r="147" ht="23.1" customHeight="1" x14ac:dyDescent="0.25"/>
    <row r="148" ht="23.1" customHeight="1" x14ac:dyDescent="0.25"/>
    <row r="149" ht="23.1" customHeight="1" x14ac:dyDescent="0.25"/>
    <row r="150" ht="23.1" customHeight="1" x14ac:dyDescent="0.25"/>
    <row r="151" ht="23.1" customHeight="1" x14ac:dyDescent="0.25"/>
    <row r="152" ht="23.1" customHeight="1" x14ac:dyDescent="0.25"/>
    <row r="153" ht="23.1" customHeight="1" x14ac:dyDescent="0.25"/>
    <row r="154" ht="23.1" customHeight="1" x14ac:dyDescent="0.25"/>
    <row r="155" ht="23.1" customHeight="1" x14ac:dyDescent="0.25"/>
    <row r="156" ht="23.1" customHeight="1" x14ac:dyDescent="0.25"/>
    <row r="157" ht="23.1" customHeight="1" x14ac:dyDescent="0.25"/>
    <row r="158" ht="23.1" customHeight="1" x14ac:dyDescent="0.25"/>
    <row r="159" ht="23.1" customHeight="1" x14ac:dyDescent="0.25"/>
    <row r="160" ht="23.1" customHeight="1" x14ac:dyDescent="0.25"/>
    <row r="161" ht="23.1" customHeight="1" x14ac:dyDescent="0.25"/>
    <row r="162" ht="23.1" customHeight="1" x14ac:dyDescent="0.25"/>
    <row r="163" ht="23.1" customHeight="1" x14ac:dyDescent="0.25"/>
    <row r="164" ht="23.1" customHeight="1" x14ac:dyDescent="0.25"/>
    <row r="165" ht="23.1" customHeight="1" x14ac:dyDescent="0.25"/>
    <row r="166" ht="23.1" customHeight="1" x14ac:dyDescent="0.25"/>
    <row r="167" ht="23.1" customHeight="1" x14ac:dyDescent="0.25"/>
    <row r="168" ht="23.1" customHeight="1" x14ac:dyDescent="0.25"/>
    <row r="169" ht="23.1" customHeight="1" x14ac:dyDescent="0.25"/>
    <row r="170" ht="23.1" customHeight="1" x14ac:dyDescent="0.25"/>
    <row r="171" ht="23.1" customHeight="1" x14ac:dyDescent="0.25"/>
    <row r="172" ht="23.1" customHeight="1" x14ac:dyDescent="0.25"/>
    <row r="173" ht="23.1" customHeight="1" x14ac:dyDescent="0.25"/>
    <row r="174" ht="23.1" customHeight="1" x14ac:dyDescent="0.25"/>
    <row r="175" ht="23.1" customHeight="1" x14ac:dyDescent="0.25"/>
    <row r="176" ht="23.1" customHeight="1" x14ac:dyDescent="0.25"/>
    <row r="177" ht="23.1" customHeight="1" x14ac:dyDescent="0.25"/>
    <row r="178" ht="23.1" customHeight="1" x14ac:dyDescent="0.25"/>
    <row r="179" ht="23.1" customHeight="1" x14ac:dyDescent="0.25"/>
    <row r="180" ht="23.1" customHeight="1" x14ac:dyDescent="0.25"/>
    <row r="181" ht="23.1" customHeight="1" x14ac:dyDescent="0.25"/>
    <row r="182" ht="23.1" customHeight="1" x14ac:dyDescent="0.25"/>
    <row r="183" ht="23.1" customHeight="1" x14ac:dyDescent="0.25"/>
    <row r="184" ht="23.1" customHeight="1" x14ac:dyDescent="0.25"/>
    <row r="185" ht="23.1" customHeight="1" x14ac:dyDescent="0.25"/>
    <row r="186" ht="23.1" customHeight="1" x14ac:dyDescent="0.25"/>
    <row r="187" ht="23.1" customHeight="1" x14ac:dyDescent="0.25"/>
    <row r="188" ht="23.1" customHeight="1" x14ac:dyDescent="0.25"/>
    <row r="189" ht="23.1" customHeight="1" x14ac:dyDescent="0.25"/>
    <row r="190" ht="23.1" customHeight="1" x14ac:dyDescent="0.25"/>
    <row r="191" ht="23.1" customHeight="1" x14ac:dyDescent="0.25"/>
    <row r="192" ht="23.1" customHeight="1" x14ac:dyDescent="0.25"/>
    <row r="193" ht="23.1" customHeight="1" x14ac:dyDescent="0.25"/>
    <row r="194" ht="23.1" customHeight="1" x14ac:dyDescent="0.25"/>
    <row r="195" ht="23.1" customHeight="1" x14ac:dyDescent="0.25"/>
    <row r="196" ht="23.1" customHeight="1" x14ac:dyDescent="0.25"/>
    <row r="197" ht="23.1" customHeight="1" x14ac:dyDescent="0.25"/>
    <row r="198" ht="23.1" customHeight="1" x14ac:dyDescent="0.25"/>
    <row r="199" ht="23.1" customHeight="1" x14ac:dyDescent="0.25"/>
    <row r="200" ht="23.1" customHeight="1" x14ac:dyDescent="0.25"/>
    <row r="201" ht="23.1" customHeight="1" x14ac:dyDescent="0.25"/>
    <row r="202" ht="23.1" customHeight="1" x14ac:dyDescent="0.25"/>
  </sheetData>
  <mergeCells count="8">
    <mergeCell ref="A21:E21"/>
    <mergeCell ref="A24:E24"/>
    <mergeCell ref="A27:E27"/>
    <mergeCell ref="A1:E1"/>
    <mergeCell ref="A3:E3"/>
    <mergeCell ref="A5:E5"/>
    <mergeCell ref="A8:E8"/>
    <mergeCell ref="A12:E12"/>
  </mergeCells>
  <printOptions horizontalCentered="1" verticalCentered="1"/>
  <pageMargins left="0.25" right="0.25" top="0.75" bottom="0.75" header="0.3" footer="0.3"/>
  <pageSetup scale="56"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16" zoomScale="85" zoomScaleNormal="85" workbookViewId="0">
      <selection activeCell="I19" sqref="I19"/>
    </sheetView>
  </sheetViews>
  <sheetFormatPr defaultRowHeight="15" x14ac:dyDescent="0.25"/>
  <cols>
    <col min="1" max="1" width="14.140625" style="20" customWidth="1"/>
    <col min="2" max="2" width="12.42578125" style="20" hidden="1" customWidth="1"/>
    <col min="3" max="3" width="12.42578125" style="20" customWidth="1"/>
    <col min="4" max="4" width="37" style="20" customWidth="1"/>
    <col min="5" max="5" width="22.140625" style="20" bestFit="1" customWidth="1"/>
    <col min="6" max="6" width="56.140625" customWidth="1"/>
  </cols>
  <sheetData>
    <row r="1" spans="1:8" s="25" customFormat="1" x14ac:dyDescent="0.25">
      <c r="A1" s="24" t="s">
        <v>12</v>
      </c>
      <c r="B1" s="24" t="s">
        <v>105</v>
      </c>
      <c r="C1" s="24" t="s">
        <v>106</v>
      </c>
      <c r="D1" s="24" t="s">
        <v>107</v>
      </c>
      <c r="E1" s="24" t="s">
        <v>108</v>
      </c>
      <c r="F1" s="24" t="s">
        <v>109</v>
      </c>
      <c r="G1" s="22" t="s">
        <v>110</v>
      </c>
      <c r="H1" s="22" t="s">
        <v>111</v>
      </c>
    </row>
    <row r="2" spans="1:8" s="25" customFormat="1" ht="60" x14ac:dyDescent="0.25">
      <c r="A2" s="20" t="s">
        <v>18</v>
      </c>
      <c r="B2" s="20" t="s">
        <v>112</v>
      </c>
      <c r="C2" s="20" t="s">
        <v>113</v>
      </c>
      <c r="D2" s="20" t="s">
        <v>72</v>
      </c>
      <c r="E2" s="20" t="s">
        <v>114</v>
      </c>
      <c r="F2" s="20" t="s">
        <v>115</v>
      </c>
      <c r="G2" s="25" t="s">
        <v>116</v>
      </c>
      <c r="H2" s="25" t="s">
        <v>116</v>
      </c>
    </row>
    <row r="3" spans="1:8" s="25" customFormat="1" ht="75" x14ac:dyDescent="0.25">
      <c r="A3" s="20" t="s">
        <v>18</v>
      </c>
      <c r="B3" s="20" t="s">
        <v>112</v>
      </c>
      <c r="C3" s="20" t="s">
        <v>117</v>
      </c>
      <c r="D3" s="20" t="s">
        <v>54</v>
      </c>
      <c r="E3" s="20" t="s">
        <v>118</v>
      </c>
      <c r="F3" s="20" t="s">
        <v>119</v>
      </c>
      <c r="G3" s="25" t="s">
        <v>116</v>
      </c>
      <c r="H3" s="25" t="s">
        <v>116</v>
      </c>
    </row>
    <row r="4" spans="1:8" s="25" customFormat="1" ht="75" x14ac:dyDescent="0.25">
      <c r="A4" s="20" t="s">
        <v>18</v>
      </c>
      <c r="B4" s="20" t="s">
        <v>112</v>
      </c>
      <c r="C4" s="20" t="s">
        <v>117</v>
      </c>
      <c r="D4" s="20" t="s">
        <v>81</v>
      </c>
      <c r="E4" s="20" t="s">
        <v>120</v>
      </c>
      <c r="F4" s="20" t="s">
        <v>121</v>
      </c>
      <c r="G4" s="25" t="s">
        <v>116</v>
      </c>
      <c r="H4" s="25" t="s">
        <v>116</v>
      </c>
    </row>
    <row r="5" spans="1:8" s="25" customFormat="1" ht="75" x14ac:dyDescent="0.25">
      <c r="A5" s="20" t="s">
        <v>18</v>
      </c>
      <c r="B5" s="20" t="s">
        <v>112</v>
      </c>
      <c r="C5" s="20" t="s">
        <v>117</v>
      </c>
      <c r="D5" s="20" t="s">
        <v>80</v>
      </c>
      <c r="E5" s="20" t="s">
        <v>122</v>
      </c>
      <c r="F5" s="20" t="s">
        <v>123</v>
      </c>
      <c r="G5" s="25" t="s">
        <v>116</v>
      </c>
      <c r="H5" s="25" t="s">
        <v>116</v>
      </c>
    </row>
    <row r="6" spans="1:8" s="25" customFormat="1" ht="75" x14ac:dyDescent="0.25">
      <c r="A6" s="20" t="s">
        <v>18</v>
      </c>
      <c r="B6" s="20" t="s">
        <v>112</v>
      </c>
      <c r="C6" s="20" t="s">
        <v>117</v>
      </c>
      <c r="D6" s="20" t="s">
        <v>76</v>
      </c>
      <c r="E6" s="20" t="s">
        <v>124</v>
      </c>
      <c r="F6" s="20" t="s">
        <v>125</v>
      </c>
      <c r="G6" s="25" t="s">
        <v>116</v>
      </c>
      <c r="H6" s="25" t="s">
        <v>116</v>
      </c>
    </row>
    <row r="7" spans="1:8" s="25" customFormat="1" ht="75" x14ac:dyDescent="0.25">
      <c r="A7" s="20" t="s">
        <v>18</v>
      </c>
      <c r="B7" s="20" t="s">
        <v>112</v>
      </c>
      <c r="C7" s="20" t="s">
        <v>117</v>
      </c>
      <c r="D7" s="20" t="s">
        <v>85</v>
      </c>
      <c r="E7" s="20" t="s">
        <v>126</v>
      </c>
      <c r="F7" s="20" t="s">
        <v>127</v>
      </c>
      <c r="G7" s="25" t="s">
        <v>116</v>
      </c>
      <c r="H7" s="25" t="s">
        <v>116</v>
      </c>
    </row>
    <row r="8" spans="1:8" s="25" customFormat="1" ht="75" x14ac:dyDescent="0.25">
      <c r="A8" s="20" t="s">
        <v>18</v>
      </c>
      <c r="B8" s="20" t="s">
        <v>112</v>
      </c>
      <c r="C8" s="20" t="s">
        <v>117</v>
      </c>
      <c r="D8" s="20" t="s">
        <v>86</v>
      </c>
      <c r="E8" s="20" t="s">
        <v>128</v>
      </c>
      <c r="F8" s="20" t="s">
        <v>129</v>
      </c>
      <c r="G8" s="25" t="s">
        <v>116</v>
      </c>
      <c r="H8" s="25" t="s">
        <v>116</v>
      </c>
    </row>
    <row r="9" spans="1:8" s="25" customFormat="1" ht="90" x14ac:dyDescent="0.25">
      <c r="A9" s="20" t="s">
        <v>18</v>
      </c>
      <c r="B9" s="20" t="s">
        <v>112</v>
      </c>
      <c r="C9" s="20" t="s">
        <v>117</v>
      </c>
      <c r="D9" s="20" t="s">
        <v>79</v>
      </c>
      <c r="E9" s="20" t="s">
        <v>130</v>
      </c>
      <c r="F9" s="20" t="s">
        <v>131</v>
      </c>
      <c r="G9" s="25" t="s">
        <v>116</v>
      </c>
      <c r="H9" s="25" t="s">
        <v>116</v>
      </c>
    </row>
    <row r="10" spans="1:8" s="25" customFormat="1" ht="90" x14ac:dyDescent="0.25">
      <c r="A10" s="20" t="s">
        <v>18</v>
      </c>
      <c r="B10" s="20" t="s">
        <v>112</v>
      </c>
      <c r="C10" s="20" t="s">
        <v>117</v>
      </c>
      <c r="D10" s="20" t="s">
        <v>84</v>
      </c>
      <c r="E10" s="20" t="s">
        <v>132</v>
      </c>
      <c r="F10" s="20" t="s">
        <v>133</v>
      </c>
      <c r="G10" s="25" t="s">
        <v>116</v>
      </c>
      <c r="H10" s="25" t="s">
        <v>116</v>
      </c>
    </row>
    <row r="11" spans="1:8" s="25" customFormat="1" ht="135" x14ac:dyDescent="0.25">
      <c r="A11" s="20" t="s">
        <v>18</v>
      </c>
      <c r="B11" s="20" t="s">
        <v>112</v>
      </c>
      <c r="C11" s="20" t="s">
        <v>113</v>
      </c>
      <c r="D11" s="20" t="s">
        <v>69</v>
      </c>
      <c r="E11" s="20" t="s">
        <v>134</v>
      </c>
      <c r="F11" s="20" t="s">
        <v>135</v>
      </c>
      <c r="G11" s="25" t="s">
        <v>116</v>
      </c>
      <c r="H11" s="25" t="s">
        <v>116</v>
      </c>
    </row>
    <row r="12" spans="1:8" s="25" customFormat="1" ht="135" x14ac:dyDescent="0.25">
      <c r="A12" s="20" t="s">
        <v>18</v>
      </c>
      <c r="B12" s="20" t="s">
        <v>112</v>
      </c>
      <c r="C12" s="20" t="s">
        <v>113</v>
      </c>
      <c r="D12" s="20" t="s">
        <v>70</v>
      </c>
      <c r="E12" s="20" t="s">
        <v>136</v>
      </c>
      <c r="F12" s="20" t="s">
        <v>137</v>
      </c>
      <c r="G12" s="25" t="s">
        <v>116</v>
      </c>
      <c r="H12" s="25" t="s">
        <v>116</v>
      </c>
    </row>
    <row r="13" spans="1:8" s="25" customFormat="1" ht="150" x14ac:dyDescent="0.25">
      <c r="A13" s="20" t="s">
        <v>18</v>
      </c>
      <c r="B13" s="20" t="s">
        <v>112</v>
      </c>
      <c r="C13" s="20" t="s">
        <v>113</v>
      </c>
      <c r="D13" s="20" t="s">
        <v>74</v>
      </c>
      <c r="E13" s="20" t="s">
        <v>138</v>
      </c>
      <c r="F13" s="20" t="s">
        <v>139</v>
      </c>
      <c r="G13" s="25" t="s">
        <v>116</v>
      </c>
      <c r="H13" s="25" t="s">
        <v>116</v>
      </c>
    </row>
    <row r="14" spans="1:8" s="25" customFormat="1" ht="60" x14ac:dyDescent="0.25">
      <c r="A14" s="20" t="s">
        <v>18</v>
      </c>
      <c r="B14" s="20" t="s">
        <v>112</v>
      </c>
      <c r="C14" s="20" t="s">
        <v>113</v>
      </c>
      <c r="D14" s="20" t="s">
        <v>21</v>
      </c>
      <c r="E14" s="20" t="s">
        <v>140</v>
      </c>
      <c r="F14" s="20" t="s">
        <v>141</v>
      </c>
      <c r="G14" s="25" t="s">
        <v>116</v>
      </c>
      <c r="H14" s="25" t="s">
        <v>116</v>
      </c>
    </row>
    <row r="15" spans="1:8" s="25" customFormat="1" ht="90" x14ac:dyDescent="0.25">
      <c r="A15" s="20" t="s">
        <v>18</v>
      </c>
      <c r="B15" s="20" t="s">
        <v>142</v>
      </c>
      <c r="C15" s="20" t="s">
        <v>143</v>
      </c>
      <c r="D15" s="20" t="s">
        <v>60</v>
      </c>
      <c r="E15" s="20" t="s">
        <v>144</v>
      </c>
      <c r="F15" s="20" t="s">
        <v>145</v>
      </c>
      <c r="G15" s="25" t="s">
        <v>116</v>
      </c>
      <c r="H15" s="25" t="s">
        <v>116</v>
      </c>
    </row>
    <row r="16" spans="1:8" s="25" customFormat="1" ht="105" x14ac:dyDescent="0.25">
      <c r="A16" s="20" t="s">
        <v>18</v>
      </c>
      <c r="B16" s="20" t="s">
        <v>142</v>
      </c>
      <c r="C16" s="20" t="s">
        <v>143</v>
      </c>
      <c r="D16" s="20" t="s">
        <v>56</v>
      </c>
      <c r="E16" s="20" t="s">
        <v>146</v>
      </c>
      <c r="F16" s="20" t="s">
        <v>147</v>
      </c>
      <c r="G16" s="25" t="s">
        <v>116</v>
      </c>
      <c r="H16" s="25" t="s">
        <v>116</v>
      </c>
    </row>
    <row r="17" spans="1:8" s="25" customFormat="1" ht="75" x14ac:dyDescent="0.25">
      <c r="A17" s="20" t="s">
        <v>18</v>
      </c>
      <c r="B17" s="20" t="s">
        <v>142</v>
      </c>
      <c r="C17" s="20" t="s">
        <v>143</v>
      </c>
      <c r="D17" s="20" t="s">
        <v>61</v>
      </c>
      <c r="E17" s="20" t="s">
        <v>148</v>
      </c>
      <c r="F17" s="20" t="s">
        <v>149</v>
      </c>
      <c r="G17" s="25" t="s">
        <v>116</v>
      </c>
      <c r="H17" s="25" t="s">
        <v>116</v>
      </c>
    </row>
    <row r="18" spans="1:8" s="25" customFormat="1" ht="150" x14ac:dyDescent="0.25">
      <c r="A18" s="20" t="s">
        <v>18</v>
      </c>
      <c r="B18" s="20" t="s">
        <v>112</v>
      </c>
      <c r="C18" s="20" t="s">
        <v>113</v>
      </c>
      <c r="D18" s="20" t="s">
        <v>23</v>
      </c>
      <c r="E18" s="20" t="s">
        <v>150</v>
      </c>
      <c r="F18" s="20" t="s">
        <v>151</v>
      </c>
      <c r="G18" s="25" t="s">
        <v>116</v>
      </c>
      <c r="H18" s="25" t="s">
        <v>116</v>
      </c>
    </row>
    <row r="19" spans="1:8" s="25" customFormat="1" ht="165" x14ac:dyDescent="0.25">
      <c r="A19" s="20" t="s">
        <v>18</v>
      </c>
      <c r="B19" s="20" t="s">
        <v>112</v>
      </c>
      <c r="C19" s="20" t="s">
        <v>113</v>
      </c>
      <c r="D19" s="20" t="s">
        <v>24</v>
      </c>
      <c r="E19" s="20" t="s">
        <v>152</v>
      </c>
      <c r="F19" s="20" t="s">
        <v>153</v>
      </c>
      <c r="G19" s="25" t="s">
        <v>116</v>
      </c>
      <c r="H19" s="25" t="s">
        <v>116</v>
      </c>
    </row>
    <row r="20" spans="1:8" s="25" customFormat="1" ht="105" x14ac:dyDescent="0.25">
      <c r="A20" s="20" t="s">
        <v>18</v>
      </c>
      <c r="B20" s="20" t="s">
        <v>112</v>
      </c>
      <c r="C20" s="20" t="s">
        <v>154</v>
      </c>
      <c r="D20" s="20" t="s">
        <v>25</v>
      </c>
      <c r="E20" s="20" t="s">
        <v>155</v>
      </c>
      <c r="F20" s="20" t="s">
        <v>156</v>
      </c>
      <c r="G20" s="25" t="s">
        <v>116</v>
      </c>
      <c r="H20" s="25" t="s">
        <v>116</v>
      </c>
    </row>
    <row r="21" spans="1:8" s="25" customFormat="1" ht="150" x14ac:dyDescent="0.25">
      <c r="A21" s="20" t="s">
        <v>18</v>
      </c>
      <c r="B21" s="20" t="s">
        <v>112</v>
      </c>
      <c r="C21" s="20" t="s">
        <v>154</v>
      </c>
      <c r="D21" s="20" t="s">
        <v>58</v>
      </c>
      <c r="E21" s="20" t="s">
        <v>157</v>
      </c>
      <c r="F21" s="20" t="s">
        <v>158</v>
      </c>
      <c r="G21" s="25" t="s">
        <v>116</v>
      </c>
      <c r="H21" s="25" t="s">
        <v>116</v>
      </c>
    </row>
    <row r="22" spans="1:8" s="25" customFormat="1" ht="135" x14ac:dyDescent="0.25">
      <c r="A22" s="20" t="s">
        <v>18</v>
      </c>
      <c r="B22" s="20" t="s">
        <v>112</v>
      </c>
      <c r="C22" s="20" t="s">
        <v>154</v>
      </c>
      <c r="D22" s="20" t="s">
        <v>53</v>
      </c>
      <c r="E22" s="20" t="s">
        <v>159</v>
      </c>
      <c r="F22" s="20" t="s">
        <v>160</v>
      </c>
      <c r="G22" s="25" t="s">
        <v>116</v>
      </c>
      <c r="H22" s="25" t="s">
        <v>116</v>
      </c>
    </row>
    <row r="23" spans="1:8" s="25" customFormat="1" ht="105" x14ac:dyDescent="0.25">
      <c r="A23" s="20" t="s">
        <v>18</v>
      </c>
      <c r="B23" s="20" t="s">
        <v>112</v>
      </c>
      <c r="C23" s="20" t="s">
        <v>113</v>
      </c>
      <c r="D23" s="20" t="s">
        <v>26</v>
      </c>
      <c r="E23" s="20" t="s">
        <v>161</v>
      </c>
      <c r="F23" s="20" t="s">
        <v>162</v>
      </c>
      <c r="G23" s="25" t="s">
        <v>116</v>
      </c>
      <c r="H23" s="25" t="s">
        <v>116</v>
      </c>
    </row>
    <row r="24" spans="1:8" s="25" customFormat="1" ht="105" x14ac:dyDescent="0.25">
      <c r="A24" s="20" t="s">
        <v>18</v>
      </c>
      <c r="B24" s="20" t="s">
        <v>112</v>
      </c>
      <c r="C24" s="20" t="s">
        <v>113</v>
      </c>
      <c r="D24" s="20" t="s">
        <v>27</v>
      </c>
      <c r="E24" s="20" t="s">
        <v>163</v>
      </c>
      <c r="F24" s="20" t="s">
        <v>164</v>
      </c>
      <c r="G24" s="25" t="s">
        <v>116</v>
      </c>
      <c r="H24" s="25" t="s">
        <v>116</v>
      </c>
    </row>
    <row r="25" spans="1:8" s="25" customFormat="1" ht="150" x14ac:dyDescent="0.25">
      <c r="A25" s="20" t="s">
        <v>18</v>
      </c>
      <c r="B25" s="20" t="s">
        <v>112</v>
      </c>
      <c r="C25" s="20" t="s">
        <v>113</v>
      </c>
      <c r="D25" s="20" t="s">
        <v>28</v>
      </c>
      <c r="E25" s="20" t="s">
        <v>165</v>
      </c>
      <c r="F25" s="20" t="s">
        <v>166</v>
      </c>
      <c r="G25" s="25" t="s">
        <v>116</v>
      </c>
      <c r="H25" s="25" t="s">
        <v>116</v>
      </c>
    </row>
    <row r="26" spans="1:8" s="25" customFormat="1" ht="90" x14ac:dyDescent="0.25">
      <c r="A26" s="20" t="s">
        <v>18</v>
      </c>
      <c r="B26" s="20" t="s">
        <v>112</v>
      </c>
      <c r="C26" s="20" t="s">
        <v>167</v>
      </c>
      <c r="D26" s="20" t="s">
        <v>29</v>
      </c>
      <c r="E26" s="20" t="s">
        <v>168</v>
      </c>
      <c r="F26" s="20" t="s">
        <v>169</v>
      </c>
      <c r="G26" s="25" t="s">
        <v>116</v>
      </c>
      <c r="H26" s="25" t="s">
        <v>116</v>
      </c>
    </row>
    <row r="27" spans="1:8" s="25" customFormat="1" ht="90" x14ac:dyDescent="0.25">
      <c r="A27" s="20" t="s">
        <v>18</v>
      </c>
      <c r="B27" s="20" t="s">
        <v>112</v>
      </c>
      <c r="C27" s="20" t="s">
        <v>167</v>
      </c>
      <c r="D27" s="20" t="s">
        <v>30</v>
      </c>
      <c r="E27" s="20" t="s">
        <v>170</v>
      </c>
      <c r="F27" s="20" t="s">
        <v>169</v>
      </c>
      <c r="G27" s="25" t="s">
        <v>116</v>
      </c>
      <c r="H27" s="25" t="s">
        <v>116</v>
      </c>
    </row>
    <row r="28" spans="1:8" s="25" customFormat="1" ht="90" x14ac:dyDescent="0.25">
      <c r="A28" s="20" t="s">
        <v>18</v>
      </c>
      <c r="B28" s="20" t="s">
        <v>112</v>
      </c>
      <c r="C28" s="20" t="s">
        <v>167</v>
      </c>
      <c r="D28" s="20" t="s">
        <v>31</v>
      </c>
      <c r="E28" s="20" t="s">
        <v>171</v>
      </c>
      <c r="F28" s="20" t="s">
        <v>169</v>
      </c>
      <c r="G28" s="25" t="s">
        <v>116</v>
      </c>
      <c r="H28" s="25" t="s">
        <v>116</v>
      </c>
    </row>
    <row r="29" spans="1:8" s="25" customFormat="1" ht="90" x14ac:dyDescent="0.25">
      <c r="A29" s="20" t="s">
        <v>18</v>
      </c>
      <c r="B29" s="20" t="s">
        <v>112</v>
      </c>
      <c r="C29" s="20" t="s">
        <v>167</v>
      </c>
      <c r="D29" s="20" t="s">
        <v>32</v>
      </c>
      <c r="E29" s="20" t="s">
        <v>172</v>
      </c>
      <c r="F29" s="20" t="s">
        <v>169</v>
      </c>
      <c r="G29" s="25" t="s">
        <v>116</v>
      </c>
      <c r="H29" s="25" t="s">
        <v>116</v>
      </c>
    </row>
    <row r="30" spans="1:8" s="25" customFormat="1" ht="90" x14ac:dyDescent="0.25">
      <c r="A30" s="20" t="s">
        <v>18</v>
      </c>
      <c r="B30" s="20" t="s">
        <v>112</v>
      </c>
      <c r="C30" s="20" t="s">
        <v>167</v>
      </c>
      <c r="D30" s="20" t="s">
        <v>90</v>
      </c>
      <c r="E30" s="20" t="s">
        <v>173</v>
      </c>
      <c r="F30" s="20" t="s">
        <v>169</v>
      </c>
      <c r="G30" s="25" t="s">
        <v>116</v>
      </c>
      <c r="H30" s="25" t="s">
        <v>116</v>
      </c>
    </row>
    <row r="31" spans="1:8" s="25" customFormat="1" ht="90" x14ac:dyDescent="0.25">
      <c r="A31" s="20" t="s">
        <v>18</v>
      </c>
      <c r="B31" s="20" t="s">
        <v>174</v>
      </c>
      <c r="C31" s="20" t="s">
        <v>175</v>
      </c>
      <c r="D31" s="20" t="s">
        <v>33</v>
      </c>
      <c r="E31" s="20" t="s">
        <v>176</v>
      </c>
      <c r="F31" s="20" t="s">
        <v>177</v>
      </c>
      <c r="G31" s="25" t="s">
        <v>116</v>
      </c>
      <c r="H31" s="25" t="s">
        <v>116</v>
      </c>
    </row>
    <row r="32" spans="1:8" s="25" customFormat="1" ht="45" x14ac:dyDescent="0.25">
      <c r="A32" s="20" t="s">
        <v>18</v>
      </c>
      <c r="B32" s="20" t="s">
        <v>174</v>
      </c>
      <c r="C32" s="20" t="s">
        <v>178</v>
      </c>
      <c r="D32" s="20" t="s">
        <v>34</v>
      </c>
      <c r="E32" s="20" t="s">
        <v>179</v>
      </c>
      <c r="F32" s="20" t="s">
        <v>180</v>
      </c>
      <c r="G32" s="25" t="s">
        <v>116</v>
      </c>
      <c r="H32" s="25" t="s">
        <v>116</v>
      </c>
    </row>
    <row r="33" spans="1:8" s="25" customFormat="1" ht="45" x14ac:dyDescent="0.25">
      <c r="A33" s="20" t="s">
        <v>18</v>
      </c>
      <c r="B33" s="20" t="s">
        <v>174</v>
      </c>
      <c r="C33" s="20" t="s">
        <v>181</v>
      </c>
      <c r="D33" s="20" t="s">
        <v>182</v>
      </c>
      <c r="E33" s="20" t="s">
        <v>183</v>
      </c>
      <c r="F33" s="20" t="s">
        <v>184</v>
      </c>
      <c r="G33" s="25" t="s">
        <v>116</v>
      </c>
      <c r="H33" s="25" t="s">
        <v>116</v>
      </c>
    </row>
    <row r="34" spans="1:8" s="25" customFormat="1" ht="90" x14ac:dyDescent="0.25">
      <c r="A34" s="20" t="s">
        <v>18</v>
      </c>
      <c r="B34" s="20" t="s">
        <v>112</v>
      </c>
      <c r="C34" s="20" t="s">
        <v>113</v>
      </c>
      <c r="D34" s="20" t="s">
        <v>88</v>
      </c>
      <c r="E34" s="20" t="s">
        <v>185</v>
      </c>
      <c r="F34" s="20" t="s">
        <v>186</v>
      </c>
      <c r="G34" s="25" t="s">
        <v>116</v>
      </c>
      <c r="H34" s="25" t="s">
        <v>116</v>
      </c>
    </row>
    <row r="35" spans="1:8" s="25" customFormat="1" ht="45" x14ac:dyDescent="0.25">
      <c r="A35" s="20" t="s">
        <v>18</v>
      </c>
      <c r="B35" s="20" t="s">
        <v>174</v>
      </c>
      <c r="C35" s="20" t="s">
        <v>35</v>
      </c>
      <c r="D35" s="20" t="s">
        <v>35</v>
      </c>
      <c r="E35" s="20" t="s">
        <v>187</v>
      </c>
      <c r="F35" s="20" t="s">
        <v>188</v>
      </c>
      <c r="G35" s="25" t="s">
        <v>116</v>
      </c>
      <c r="H35" s="25" t="s">
        <v>116</v>
      </c>
    </row>
    <row r="36" spans="1:8" s="25" customFormat="1" ht="135" x14ac:dyDescent="0.25">
      <c r="A36" s="20" t="s">
        <v>18</v>
      </c>
      <c r="B36" s="20" t="s">
        <v>112</v>
      </c>
      <c r="C36" s="20" t="s">
        <v>113</v>
      </c>
      <c r="D36" s="20" t="s">
        <v>68</v>
      </c>
      <c r="E36" s="20" t="s">
        <v>189</v>
      </c>
      <c r="F36" s="20" t="s">
        <v>190</v>
      </c>
      <c r="G36" s="25" t="s">
        <v>116</v>
      </c>
      <c r="H36" s="25" t="s">
        <v>116</v>
      </c>
    </row>
    <row r="37" spans="1:8" s="25" customFormat="1" ht="135" x14ac:dyDescent="0.25">
      <c r="A37" s="20" t="s">
        <v>18</v>
      </c>
      <c r="B37" s="20" t="s">
        <v>112</v>
      </c>
      <c r="C37" s="20" t="s">
        <v>113</v>
      </c>
      <c r="D37" s="20" t="s">
        <v>67</v>
      </c>
      <c r="E37" s="20" t="s">
        <v>36</v>
      </c>
      <c r="F37" s="20" t="s">
        <v>191</v>
      </c>
      <c r="G37" s="25" t="s">
        <v>116</v>
      </c>
      <c r="H37" s="25" t="s">
        <v>116</v>
      </c>
    </row>
    <row r="38" spans="1:8" s="25" customFormat="1" ht="75" x14ac:dyDescent="0.25">
      <c r="A38" s="20" t="s">
        <v>18</v>
      </c>
      <c r="B38" s="20" t="s">
        <v>112</v>
      </c>
      <c r="C38" s="20" t="s">
        <v>117</v>
      </c>
      <c r="D38" s="20" t="s">
        <v>66</v>
      </c>
      <c r="E38" s="20" t="s">
        <v>192</v>
      </c>
      <c r="F38" s="20" t="s">
        <v>193</v>
      </c>
      <c r="G38" s="25" t="s">
        <v>116</v>
      </c>
      <c r="H38" s="25" t="s">
        <v>116</v>
      </c>
    </row>
    <row r="39" spans="1:8" s="25" customFormat="1" ht="60" x14ac:dyDescent="0.25">
      <c r="A39" s="20" t="s">
        <v>18</v>
      </c>
      <c r="B39" s="20" t="s">
        <v>112</v>
      </c>
      <c r="C39" s="20" t="s">
        <v>117</v>
      </c>
      <c r="D39" s="20" t="s">
        <v>55</v>
      </c>
      <c r="E39" s="20" t="s">
        <v>194</v>
      </c>
      <c r="F39" s="20" t="s">
        <v>195</v>
      </c>
      <c r="G39" s="25" t="s">
        <v>116</v>
      </c>
      <c r="H39" s="25" t="s">
        <v>116</v>
      </c>
    </row>
    <row r="40" spans="1:8" s="25" customFormat="1" ht="60" x14ac:dyDescent="0.25">
      <c r="A40" s="20" t="s">
        <v>18</v>
      </c>
      <c r="B40" s="20" t="s">
        <v>112</v>
      </c>
      <c r="C40" s="20" t="s">
        <v>117</v>
      </c>
      <c r="D40" s="20" t="s">
        <v>57</v>
      </c>
      <c r="E40" s="20" t="s">
        <v>196</v>
      </c>
      <c r="F40" s="20" t="s">
        <v>197</v>
      </c>
      <c r="G40" s="25" t="s">
        <v>116</v>
      </c>
      <c r="H40" s="25" t="s">
        <v>116</v>
      </c>
    </row>
    <row r="41" spans="1:8" s="25" customFormat="1" ht="195" x14ac:dyDescent="0.25">
      <c r="A41" s="20" t="s">
        <v>18</v>
      </c>
      <c r="B41" s="20" t="s">
        <v>112</v>
      </c>
      <c r="C41" s="20" t="s">
        <v>198</v>
      </c>
      <c r="D41" s="20" t="s">
        <v>64</v>
      </c>
      <c r="E41" s="20" t="s">
        <v>199</v>
      </c>
      <c r="F41" s="20" t="s">
        <v>200</v>
      </c>
      <c r="G41" s="25" t="s">
        <v>116</v>
      </c>
      <c r="H41" s="25" t="s">
        <v>116</v>
      </c>
    </row>
    <row r="42" spans="1:8" s="25" customFormat="1" ht="195" x14ac:dyDescent="0.25">
      <c r="A42" s="20" t="s">
        <v>18</v>
      </c>
      <c r="B42" s="20" t="s">
        <v>112</v>
      </c>
      <c r="C42" s="20" t="s">
        <v>198</v>
      </c>
      <c r="D42" s="20" t="s">
        <v>62</v>
      </c>
      <c r="E42" s="20" t="s">
        <v>201</v>
      </c>
      <c r="F42" s="20" t="s">
        <v>202</v>
      </c>
      <c r="G42" s="25" t="s">
        <v>116</v>
      </c>
      <c r="H42" s="25" t="s">
        <v>116</v>
      </c>
    </row>
    <row r="43" spans="1:8" s="25" customFormat="1" ht="225" x14ac:dyDescent="0.25">
      <c r="A43" s="20" t="s">
        <v>18</v>
      </c>
      <c r="B43" s="20" t="s">
        <v>112</v>
      </c>
      <c r="C43" s="20" t="s">
        <v>198</v>
      </c>
      <c r="D43" s="20" t="s">
        <v>37</v>
      </c>
      <c r="E43" s="20" t="s">
        <v>203</v>
      </c>
      <c r="F43" s="20" t="s">
        <v>204</v>
      </c>
      <c r="G43" s="25" t="s">
        <v>116</v>
      </c>
      <c r="H43" s="25" t="s">
        <v>116</v>
      </c>
    </row>
    <row r="44" spans="1:8" s="25" customFormat="1" ht="225" x14ac:dyDescent="0.25">
      <c r="A44" s="20" t="s">
        <v>18</v>
      </c>
      <c r="B44" s="20" t="s">
        <v>112</v>
      </c>
      <c r="C44" s="20" t="s">
        <v>198</v>
      </c>
      <c r="D44" s="20" t="s">
        <v>63</v>
      </c>
      <c r="E44" s="20" t="s">
        <v>205</v>
      </c>
      <c r="F44" s="20" t="s">
        <v>206</v>
      </c>
      <c r="G44" s="25" t="s">
        <v>116</v>
      </c>
      <c r="H44" s="25" t="s">
        <v>116</v>
      </c>
    </row>
    <row r="45" spans="1:8" s="25" customFormat="1" ht="225" x14ac:dyDescent="0.25">
      <c r="A45" s="20" t="s">
        <v>18</v>
      </c>
      <c r="B45" s="20" t="s">
        <v>112</v>
      </c>
      <c r="C45" s="20" t="s">
        <v>198</v>
      </c>
      <c r="D45" s="20" t="s">
        <v>59</v>
      </c>
      <c r="E45" s="20" t="s">
        <v>207</v>
      </c>
      <c r="F45" s="20" t="s">
        <v>208</v>
      </c>
      <c r="G45" s="25" t="s">
        <v>116</v>
      </c>
      <c r="H45" s="25" t="s">
        <v>116</v>
      </c>
    </row>
    <row r="46" spans="1:8" s="25" customFormat="1" ht="120" x14ac:dyDescent="0.25">
      <c r="A46" s="20" t="s">
        <v>18</v>
      </c>
      <c r="B46" s="20" t="s">
        <v>112</v>
      </c>
      <c r="C46" s="20" t="s">
        <v>113</v>
      </c>
      <c r="D46" s="20" t="s">
        <v>77</v>
      </c>
      <c r="E46" s="20" t="s">
        <v>209</v>
      </c>
      <c r="F46" s="20" t="s">
        <v>210</v>
      </c>
      <c r="G46" s="25" t="s">
        <v>116</v>
      </c>
      <c r="H46" s="25" t="s">
        <v>116</v>
      </c>
    </row>
    <row r="47" spans="1:8" s="25" customFormat="1" ht="120" x14ac:dyDescent="0.25">
      <c r="A47" s="20" t="s">
        <v>18</v>
      </c>
      <c r="B47" s="20" t="s">
        <v>112</v>
      </c>
      <c r="C47" s="20" t="s">
        <v>113</v>
      </c>
      <c r="D47" s="20" t="s">
        <v>82</v>
      </c>
      <c r="E47" s="20" t="s">
        <v>211</v>
      </c>
      <c r="F47" s="20" t="s">
        <v>212</v>
      </c>
      <c r="G47" s="25" t="s">
        <v>116</v>
      </c>
      <c r="H47" s="25" t="s">
        <v>116</v>
      </c>
    </row>
    <row r="48" spans="1:8" s="25" customFormat="1" ht="120" x14ac:dyDescent="0.25">
      <c r="A48" s="20" t="s">
        <v>18</v>
      </c>
      <c r="B48" s="20" t="s">
        <v>112</v>
      </c>
      <c r="C48" s="20" t="s">
        <v>113</v>
      </c>
      <c r="D48" s="20" t="s">
        <v>87</v>
      </c>
      <c r="E48" s="20" t="s">
        <v>213</v>
      </c>
      <c r="F48" s="20" t="s">
        <v>214</v>
      </c>
      <c r="G48" s="25" t="s">
        <v>116</v>
      </c>
      <c r="H48" s="25" t="s">
        <v>116</v>
      </c>
    </row>
    <row r="49" spans="1:8" s="25" customFormat="1" ht="120" x14ac:dyDescent="0.25">
      <c r="A49" s="20" t="s">
        <v>18</v>
      </c>
      <c r="B49" s="20" t="s">
        <v>112</v>
      </c>
      <c r="C49" s="20" t="s">
        <v>113</v>
      </c>
      <c r="D49" s="20" t="s">
        <v>78</v>
      </c>
      <c r="E49" s="20" t="s">
        <v>215</v>
      </c>
      <c r="F49" s="20" t="s">
        <v>216</v>
      </c>
      <c r="G49" s="25" t="s">
        <v>116</v>
      </c>
      <c r="H49" s="25" t="s">
        <v>116</v>
      </c>
    </row>
    <row r="50" spans="1:8" s="25" customFormat="1" ht="120" x14ac:dyDescent="0.25">
      <c r="A50" s="20" t="s">
        <v>18</v>
      </c>
      <c r="B50" s="20" t="s">
        <v>112</v>
      </c>
      <c r="C50" s="20" t="s">
        <v>113</v>
      </c>
      <c r="D50" s="20" t="s">
        <v>83</v>
      </c>
      <c r="E50" s="20" t="s">
        <v>217</v>
      </c>
      <c r="F50" s="20" t="s">
        <v>218</v>
      </c>
      <c r="G50" s="25" t="s">
        <v>116</v>
      </c>
      <c r="H50" s="25" t="s">
        <v>116</v>
      </c>
    </row>
    <row r="51" spans="1:8" s="25" customFormat="1" ht="135" x14ac:dyDescent="0.25">
      <c r="A51" s="20" t="s">
        <v>18</v>
      </c>
      <c r="B51" s="20" t="s">
        <v>112</v>
      </c>
      <c r="C51" s="20" t="s">
        <v>113</v>
      </c>
      <c r="D51" s="20" t="s">
        <v>89</v>
      </c>
      <c r="E51" s="20" t="s">
        <v>219</v>
      </c>
      <c r="F51" s="20" t="s">
        <v>220</v>
      </c>
      <c r="G51" s="25" t="s">
        <v>116</v>
      </c>
      <c r="H51" s="25" t="s">
        <v>116</v>
      </c>
    </row>
    <row r="52" spans="1:8" s="25" customFormat="1" ht="45" x14ac:dyDescent="0.25">
      <c r="A52" s="20" t="s">
        <v>18</v>
      </c>
      <c r="B52" s="20" t="s">
        <v>142</v>
      </c>
      <c r="C52" s="20" t="s">
        <v>221</v>
      </c>
      <c r="D52" s="20" t="s">
        <v>73</v>
      </c>
      <c r="E52" s="20" t="s">
        <v>222</v>
      </c>
      <c r="F52" s="20" t="s">
        <v>223</v>
      </c>
      <c r="G52" s="25" t="s">
        <v>116</v>
      </c>
      <c r="H52" s="25" t="s">
        <v>116</v>
      </c>
    </row>
    <row r="53" spans="1:8" s="25" customFormat="1" ht="135" x14ac:dyDescent="0.25">
      <c r="A53" s="20" t="s">
        <v>18</v>
      </c>
      <c r="B53" s="20" t="s">
        <v>112</v>
      </c>
      <c r="C53" s="20" t="s">
        <v>113</v>
      </c>
      <c r="D53" s="20" t="s">
        <v>39</v>
      </c>
      <c r="E53" s="20" t="s">
        <v>224</v>
      </c>
      <c r="F53" s="20" t="s">
        <v>225</v>
      </c>
      <c r="G53" s="25" t="s">
        <v>116</v>
      </c>
      <c r="H53" s="25" t="s">
        <v>116</v>
      </c>
    </row>
    <row r="54" spans="1:8" s="25" customFormat="1" ht="90" x14ac:dyDescent="0.25">
      <c r="A54" s="20" t="s">
        <v>18</v>
      </c>
      <c r="B54" s="20" t="s">
        <v>112</v>
      </c>
      <c r="C54" s="20" t="s">
        <v>113</v>
      </c>
      <c r="D54" s="20" t="s">
        <v>40</v>
      </c>
      <c r="E54" s="20" t="s">
        <v>226</v>
      </c>
      <c r="F54" s="20" t="s">
        <v>227</v>
      </c>
      <c r="G54" s="25" t="s">
        <v>116</v>
      </c>
      <c r="H54" s="25" t="s">
        <v>116</v>
      </c>
    </row>
    <row r="55" spans="1:8" s="25" customFormat="1" ht="30" x14ac:dyDescent="0.25">
      <c r="A55" s="20" t="s">
        <v>18</v>
      </c>
      <c r="B55" s="20" t="s">
        <v>174</v>
      </c>
      <c r="C55" s="20" t="s">
        <v>228</v>
      </c>
      <c r="D55" s="20" t="s">
        <v>65</v>
      </c>
      <c r="E55" s="20" t="s">
        <v>229</v>
      </c>
      <c r="F55" s="20" t="s">
        <v>230</v>
      </c>
      <c r="G55" s="25" t="s">
        <v>116</v>
      </c>
      <c r="H55" s="25" t="s">
        <v>116</v>
      </c>
    </row>
    <row r="56" spans="1:8" s="25" customFormat="1" ht="105" x14ac:dyDescent="0.25">
      <c r="A56" s="20" t="s">
        <v>18</v>
      </c>
      <c r="B56" s="20" t="s">
        <v>112</v>
      </c>
      <c r="C56" s="20" t="s">
        <v>113</v>
      </c>
      <c r="D56" s="20" t="s">
        <v>71</v>
      </c>
      <c r="E56" s="20" t="s">
        <v>231</v>
      </c>
      <c r="F56" s="20" t="s">
        <v>232</v>
      </c>
      <c r="G56" s="25" t="s">
        <v>116</v>
      </c>
      <c r="H56" s="25" t="s">
        <v>116</v>
      </c>
    </row>
    <row r="57" spans="1:8" s="25" customFormat="1" ht="105" x14ac:dyDescent="0.25">
      <c r="A57" s="20" t="s">
        <v>18</v>
      </c>
      <c r="B57" s="20" t="s">
        <v>112</v>
      </c>
      <c r="C57" s="20" t="s">
        <v>113</v>
      </c>
      <c r="D57" s="20" t="s">
        <v>75</v>
      </c>
      <c r="E57" s="20" t="s">
        <v>233</v>
      </c>
      <c r="F57" s="20" t="s">
        <v>234</v>
      </c>
      <c r="G57" s="25" t="s">
        <v>116</v>
      </c>
      <c r="H57" s="25" t="s">
        <v>116</v>
      </c>
    </row>
    <row r="58" spans="1:8" s="25" customFormat="1" ht="150" x14ac:dyDescent="0.25">
      <c r="A58" s="20" t="s">
        <v>18</v>
      </c>
      <c r="B58" s="20" t="s">
        <v>112</v>
      </c>
      <c r="C58" s="20" t="s">
        <v>113</v>
      </c>
      <c r="D58" s="20" t="s">
        <v>42</v>
      </c>
      <c r="E58" s="20" t="s">
        <v>235</v>
      </c>
      <c r="F58" s="20" t="s">
        <v>236</v>
      </c>
      <c r="G58" s="25" t="s">
        <v>116</v>
      </c>
      <c r="H58" s="25" t="s">
        <v>116</v>
      </c>
    </row>
    <row r="59" spans="1:8" s="25" customFormat="1" ht="60" x14ac:dyDescent="0.25">
      <c r="A59" s="20" t="s">
        <v>6</v>
      </c>
      <c r="B59" s="20" t="s">
        <v>174</v>
      </c>
      <c r="C59" s="20" t="s">
        <v>249</v>
      </c>
      <c r="D59" s="20" t="s">
        <v>249</v>
      </c>
      <c r="E59" s="20" t="s">
        <v>250</v>
      </c>
      <c r="F59" s="20" t="s">
        <v>251</v>
      </c>
      <c r="G59" s="25" t="s">
        <v>116</v>
      </c>
      <c r="H59" s="25" t="s">
        <v>116</v>
      </c>
    </row>
    <row r="60" spans="1:8" s="25" customFormat="1" ht="75" x14ac:dyDescent="0.25">
      <c r="A60" s="20" t="s">
        <v>6</v>
      </c>
      <c r="B60" s="20" t="s">
        <v>142</v>
      </c>
      <c r="C60" s="20" t="s">
        <v>252</v>
      </c>
      <c r="D60" s="20" t="s">
        <v>253</v>
      </c>
      <c r="E60" s="20" t="s">
        <v>254</v>
      </c>
      <c r="F60" s="20" t="s">
        <v>255</v>
      </c>
      <c r="G60" s="25" t="s">
        <v>116</v>
      </c>
      <c r="H60" s="25" t="s">
        <v>116</v>
      </c>
    </row>
    <row r="61" spans="1:8" s="25" customFormat="1" ht="75" x14ac:dyDescent="0.25">
      <c r="A61" s="20" t="s">
        <v>6</v>
      </c>
      <c r="B61" s="20" t="s">
        <v>142</v>
      </c>
      <c r="C61" s="20" t="s">
        <v>252</v>
      </c>
      <c r="D61" s="20" t="s">
        <v>256</v>
      </c>
      <c r="E61" s="20" t="s">
        <v>257</v>
      </c>
      <c r="F61" s="20" t="s">
        <v>258</v>
      </c>
      <c r="G61" s="25" t="s">
        <v>116</v>
      </c>
      <c r="H61" s="25" t="s">
        <v>116</v>
      </c>
    </row>
    <row r="62" spans="1:8" s="25" customFormat="1" ht="60" x14ac:dyDescent="0.25">
      <c r="A62" s="20" t="s">
        <v>6</v>
      </c>
      <c r="B62" s="20" t="s">
        <v>142</v>
      </c>
      <c r="C62" s="20" t="s">
        <v>259</v>
      </c>
      <c r="D62" s="20" t="s">
        <v>96</v>
      </c>
      <c r="E62" s="20" t="s">
        <v>260</v>
      </c>
      <c r="F62" s="20" t="s">
        <v>261</v>
      </c>
      <c r="G62" s="25" t="s">
        <v>116</v>
      </c>
      <c r="H62" s="25" t="s">
        <v>116</v>
      </c>
    </row>
    <row r="63" spans="1:8" s="25" customFormat="1" ht="75" x14ac:dyDescent="0.25">
      <c r="A63" s="20" t="s">
        <v>6</v>
      </c>
      <c r="B63" s="20" t="s">
        <v>142</v>
      </c>
      <c r="C63" s="20" t="s">
        <v>259</v>
      </c>
      <c r="D63" s="20" t="s">
        <v>262</v>
      </c>
      <c r="E63" s="20" t="s">
        <v>263</v>
      </c>
      <c r="F63" s="20" t="s">
        <v>264</v>
      </c>
      <c r="G63" s="25" t="s">
        <v>116</v>
      </c>
      <c r="H63" s="25" t="s">
        <v>116</v>
      </c>
    </row>
    <row r="64" spans="1:8" s="25" customFormat="1" ht="90" x14ac:dyDescent="0.25">
      <c r="A64" s="20" t="s">
        <v>6</v>
      </c>
      <c r="B64" s="20" t="s">
        <v>142</v>
      </c>
      <c r="C64" s="20" t="s">
        <v>259</v>
      </c>
      <c r="D64" s="20" t="s">
        <v>265</v>
      </c>
      <c r="E64" s="20" t="s">
        <v>266</v>
      </c>
      <c r="F64" s="20" t="s">
        <v>267</v>
      </c>
      <c r="G64" s="25" t="s">
        <v>116</v>
      </c>
      <c r="H64" s="25" t="s">
        <v>116</v>
      </c>
    </row>
    <row r="65" spans="1:8" s="25" customFormat="1" ht="90" x14ac:dyDescent="0.25">
      <c r="A65" s="20" t="s">
        <v>6</v>
      </c>
      <c r="B65" s="20" t="s">
        <v>142</v>
      </c>
      <c r="C65" s="20" t="s">
        <v>259</v>
      </c>
      <c r="D65" s="20" t="s">
        <v>268</v>
      </c>
      <c r="E65" s="20" t="s">
        <v>269</v>
      </c>
      <c r="F65" s="20" t="s">
        <v>267</v>
      </c>
      <c r="G65" s="25" t="s">
        <v>116</v>
      </c>
      <c r="H65" s="25" t="s">
        <v>116</v>
      </c>
    </row>
    <row r="66" spans="1:8" s="25" customFormat="1" ht="90" x14ac:dyDescent="0.25">
      <c r="A66" s="20" t="s">
        <v>6</v>
      </c>
      <c r="B66" s="20" t="s">
        <v>142</v>
      </c>
      <c r="C66" s="20" t="s">
        <v>259</v>
      </c>
      <c r="D66" s="20" t="s">
        <v>270</v>
      </c>
      <c r="E66" s="20" t="s">
        <v>271</v>
      </c>
      <c r="F66" s="20" t="s">
        <v>267</v>
      </c>
      <c r="G66" s="25" t="s">
        <v>116</v>
      </c>
      <c r="H66" s="25" t="s">
        <v>116</v>
      </c>
    </row>
    <row r="67" spans="1:8" s="25" customFormat="1" ht="90" x14ac:dyDescent="0.25">
      <c r="A67" s="20" t="s">
        <v>6</v>
      </c>
      <c r="B67" s="20" t="s">
        <v>142</v>
      </c>
      <c r="C67" s="20" t="s">
        <v>259</v>
      </c>
      <c r="D67" s="20" t="s">
        <v>272</v>
      </c>
      <c r="E67" s="20" t="s">
        <v>273</v>
      </c>
      <c r="F67" s="20" t="s">
        <v>267</v>
      </c>
      <c r="G67" s="25" t="s">
        <v>116</v>
      </c>
      <c r="H67" s="25" t="s">
        <v>116</v>
      </c>
    </row>
    <row r="68" spans="1:8" s="25" customFormat="1" ht="90" x14ac:dyDescent="0.25">
      <c r="A68" s="20" t="s">
        <v>6</v>
      </c>
      <c r="B68" s="20" t="s">
        <v>142</v>
      </c>
      <c r="C68" s="20" t="s">
        <v>259</v>
      </c>
      <c r="D68" s="20" t="s">
        <v>274</v>
      </c>
      <c r="E68" s="20" t="s">
        <v>275</v>
      </c>
      <c r="F68" s="20" t="s">
        <v>267</v>
      </c>
      <c r="G68" s="25" t="s">
        <v>116</v>
      </c>
      <c r="H68" s="25" t="s">
        <v>116</v>
      </c>
    </row>
    <row r="69" spans="1:8" s="25" customFormat="1" ht="90" x14ac:dyDescent="0.25">
      <c r="A69" s="20" t="s">
        <v>6</v>
      </c>
      <c r="B69" s="20" t="s">
        <v>112</v>
      </c>
      <c r="C69" s="20" t="s">
        <v>91</v>
      </c>
      <c r="D69" s="20" t="s">
        <v>91</v>
      </c>
      <c r="E69" s="20" t="s">
        <v>276</v>
      </c>
      <c r="F69" s="20" t="s">
        <v>277</v>
      </c>
      <c r="G69" s="25" t="s">
        <v>116</v>
      </c>
      <c r="H69" s="25" t="s">
        <v>116</v>
      </c>
    </row>
    <row r="70" spans="1:8" s="25" customFormat="1" ht="135" x14ac:dyDescent="0.25">
      <c r="A70" s="20" t="s">
        <v>6</v>
      </c>
      <c r="B70" s="20" t="s">
        <v>142</v>
      </c>
      <c r="C70" s="20" t="s">
        <v>259</v>
      </c>
      <c r="D70" s="20" t="s">
        <v>278</v>
      </c>
      <c r="E70" s="20" t="s">
        <v>279</v>
      </c>
      <c r="F70" s="20" t="s">
        <v>280</v>
      </c>
      <c r="G70" s="25" t="s">
        <v>116</v>
      </c>
      <c r="H70" s="25" t="s">
        <v>116</v>
      </c>
    </row>
    <row r="71" spans="1:8" s="25" customFormat="1" ht="135" x14ac:dyDescent="0.25">
      <c r="A71" s="20" t="s">
        <v>6</v>
      </c>
      <c r="B71" s="20" t="s">
        <v>142</v>
      </c>
      <c r="C71" s="20" t="s">
        <v>259</v>
      </c>
      <c r="D71" s="20" t="s">
        <v>281</v>
      </c>
      <c r="E71" s="20" t="s">
        <v>282</v>
      </c>
      <c r="F71" s="20" t="s">
        <v>283</v>
      </c>
      <c r="G71" s="25" t="s">
        <v>116</v>
      </c>
      <c r="H71" s="25" t="s">
        <v>116</v>
      </c>
    </row>
    <row r="72" spans="1:8" s="25" customFormat="1" ht="105" x14ac:dyDescent="0.25">
      <c r="A72" s="20" t="s">
        <v>6</v>
      </c>
      <c r="B72" s="20" t="s">
        <v>142</v>
      </c>
      <c r="C72" s="20" t="s">
        <v>259</v>
      </c>
      <c r="D72" s="20" t="s">
        <v>95</v>
      </c>
      <c r="E72" s="20" t="s">
        <v>284</v>
      </c>
      <c r="F72" s="20" t="s">
        <v>285</v>
      </c>
      <c r="G72" s="25" t="s">
        <v>116</v>
      </c>
      <c r="H72" s="25" t="s">
        <v>116</v>
      </c>
    </row>
    <row r="73" spans="1:8" s="25" customFormat="1" ht="90" x14ac:dyDescent="0.25">
      <c r="A73" s="20" t="s">
        <v>6</v>
      </c>
      <c r="B73" s="20" t="s">
        <v>142</v>
      </c>
      <c r="C73" s="20" t="s">
        <v>252</v>
      </c>
      <c r="D73" s="20" t="s">
        <v>94</v>
      </c>
      <c r="E73" s="20" t="s">
        <v>286</v>
      </c>
      <c r="F73" s="20" t="s">
        <v>287</v>
      </c>
      <c r="G73" s="25" t="s">
        <v>116</v>
      </c>
      <c r="H73" s="25" t="s">
        <v>116</v>
      </c>
    </row>
    <row r="74" spans="1:8" s="25" customFormat="1" ht="135" x14ac:dyDescent="0.25">
      <c r="A74" s="20" t="s">
        <v>6</v>
      </c>
      <c r="B74" s="20" t="s">
        <v>142</v>
      </c>
      <c r="C74" s="20" t="s">
        <v>252</v>
      </c>
      <c r="D74" s="20" t="s">
        <v>288</v>
      </c>
      <c r="E74" s="20" t="s">
        <v>289</v>
      </c>
      <c r="F74" s="20" t="s">
        <v>290</v>
      </c>
      <c r="G74" s="25" t="s">
        <v>116</v>
      </c>
      <c r="H74" s="25" t="s">
        <v>116</v>
      </c>
    </row>
    <row r="75" spans="1:8" s="25" customFormat="1" ht="180" x14ac:dyDescent="0.25">
      <c r="A75" s="20" t="s">
        <v>6</v>
      </c>
      <c r="B75" s="20" t="s">
        <v>142</v>
      </c>
      <c r="C75" s="20" t="s">
        <v>259</v>
      </c>
      <c r="D75" s="20" t="s">
        <v>291</v>
      </c>
      <c r="E75" s="20" t="s">
        <v>292</v>
      </c>
      <c r="F75" s="20" t="s">
        <v>293</v>
      </c>
      <c r="G75" s="25" t="s">
        <v>116</v>
      </c>
      <c r="H75" s="25" t="s">
        <v>116</v>
      </c>
    </row>
    <row r="76" spans="1:8" s="25" customFormat="1" ht="90" x14ac:dyDescent="0.25">
      <c r="A76" s="20" t="s">
        <v>6</v>
      </c>
      <c r="B76" s="20" t="s">
        <v>142</v>
      </c>
      <c r="C76" s="20" t="s">
        <v>259</v>
      </c>
      <c r="D76" s="20" t="s">
        <v>294</v>
      </c>
      <c r="E76" s="20" t="s">
        <v>295</v>
      </c>
      <c r="F76" s="20" t="s">
        <v>267</v>
      </c>
      <c r="G76" s="25" t="s">
        <v>116</v>
      </c>
      <c r="H76" s="25" t="s">
        <v>116</v>
      </c>
    </row>
    <row r="77" spans="1:8" s="25" customFormat="1" ht="90" x14ac:dyDescent="0.25">
      <c r="A77" s="20" t="s">
        <v>6</v>
      </c>
      <c r="B77" s="20" t="s">
        <v>142</v>
      </c>
      <c r="C77" s="20" t="s">
        <v>259</v>
      </c>
      <c r="D77" s="20" t="s">
        <v>296</v>
      </c>
      <c r="E77" s="20" t="s">
        <v>297</v>
      </c>
      <c r="F77" s="20" t="s">
        <v>267</v>
      </c>
      <c r="G77" s="25" t="s">
        <v>116</v>
      </c>
      <c r="H77" s="25" t="s">
        <v>116</v>
      </c>
    </row>
    <row r="78" spans="1:8" s="25" customFormat="1" ht="90" x14ac:dyDescent="0.25">
      <c r="A78" s="20" t="s">
        <v>6</v>
      </c>
      <c r="B78" s="20" t="s">
        <v>142</v>
      </c>
      <c r="C78" s="20" t="s">
        <v>259</v>
      </c>
      <c r="D78" s="20" t="s">
        <v>298</v>
      </c>
      <c r="E78" s="20" t="s">
        <v>299</v>
      </c>
      <c r="F78" s="20" t="s">
        <v>267</v>
      </c>
      <c r="G78" s="25" t="s">
        <v>116</v>
      </c>
      <c r="H78" s="25" t="s">
        <v>116</v>
      </c>
    </row>
    <row r="79" spans="1:8" s="25" customFormat="1" ht="90" x14ac:dyDescent="0.25">
      <c r="A79" s="20" t="s">
        <v>6</v>
      </c>
      <c r="B79" s="20" t="s">
        <v>142</v>
      </c>
      <c r="C79" s="20" t="s">
        <v>259</v>
      </c>
      <c r="D79" s="20" t="s">
        <v>300</v>
      </c>
      <c r="E79" s="20" t="s">
        <v>301</v>
      </c>
      <c r="F79" s="20" t="s">
        <v>267</v>
      </c>
      <c r="G79" s="25" t="s">
        <v>116</v>
      </c>
      <c r="H79" s="25" t="s">
        <v>116</v>
      </c>
    </row>
    <row r="80" spans="1:8" s="25" customFormat="1" ht="90" x14ac:dyDescent="0.25">
      <c r="A80" s="20" t="s">
        <v>6</v>
      </c>
      <c r="B80" s="20" t="s">
        <v>142</v>
      </c>
      <c r="C80" s="20" t="s">
        <v>259</v>
      </c>
      <c r="D80" s="20" t="s">
        <v>302</v>
      </c>
      <c r="E80" s="20" t="s">
        <v>303</v>
      </c>
      <c r="F80" s="20" t="s">
        <v>267</v>
      </c>
      <c r="G80" s="25" t="s">
        <v>116</v>
      </c>
      <c r="H80" s="25" t="s">
        <v>116</v>
      </c>
    </row>
    <row r="81" spans="1:8" s="25" customFormat="1" ht="135" x14ac:dyDescent="0.25">
      <c r="A81" s="20" t="s">
        <v>6</v>
      </c>
      <c r="B81" s="20" t="s">
        <v>142</v>
      </c>
      <c r="C81" s="20" t="s">
        <v>259</v>
      </c>
      <c r="D81" s="20" t="s">
        <v>304</v>
      </c>
      <c r="E81" s="20" t="s">
        <v>305</v>
      </c>
      <c r="F81" s="20" t="s">
        <v>306</v>
      </c>
      <c r="G81" s="25" t="s">
        <v>116</v>
      </c>
      <c r="H81" s="25" t="s">
        <v>116</v>
      </c>
    </row>
    <row r="82" spans="1:8" s="25" customFormat="1" ht="135" x14ac:dyDescent="0.25">
      <c r="A82" s="20" t="s">
        <v>6</v>
      </c>
      <c r="B82" s="20" t="s">
        <v>142</v>
      </c>
      <c r="C82" s="20" t="s">
        <v>259</v>
      </c>
      <c r="D82" s="20" t="s">
        <v>307</v>
      </c>
      <c r="E82" s="20" t="s">
        <v>308</v>
      </c>
      <c r="F82" s="20" t="s">
        <v>309</v>
      </c>
      <c r="G82" s="25" t="s">
        <v>116</v>
      </c>
      <c r="H82" s="25" t="s">
        <v>116</v>
      </c>
    </row>
    <row r="83" spans="1:8" s="25" customFormat="1" ht="105" x14ac:dyDescent="0.25">
      <c r="A83" s="20" t="s">
        <v>6</v>
      </c>
      <c r="B83" s="20" t="s">
        <v>142</v>
      </c>
      <c r="C83" s="20" t="s">
        <v>259</v>
      </c>
      <c r="D83" s="20" t="s">
        <v>43</v>
      </c>
      <c r="E83" s="20" t="s">
        <v>310</v>
      </c>
      <c r="F83" s="20" t="s">
        <v>311</v>
      </c>
      <c r="G83" s="25" t="s">
        <v>116</v>
      </c>
      <c r="H83" s="25" t="s">
        <v>116</v>
      </c>
    </row>
    <row r="84" spans="1:8" s="25" customFormat="1" ht="90" x14ac:dyDescent="0.25">
      <c r="A84" s="20" t="s">
        <v>6</v>
      </c>
      <c r="B84" s="20" t="s">
        <v>142</v>
      </c>
      <c r="C84" s="20" t="s">
        <v>252</v>
      </c>
      <c r="D84" s="20" t="s">
        <v>44</v>
      </c>
      <c r="E84" s="20" t="s">
        <v>312</v>
      </c>
      <c r="F84" s="20" t="s">
        <v>287</v>
      </c>
      <c r="G84" s="25" t="s">
        <v>116</v>
      </c>
      <c r="H84" s="25" t="s">
        <v>116</v>
      </c>
    </row>
    <row r="85" spans="1:8" s="25" customFormat="1" ht="135" x14ac:dyDescent="0.25">
      <c r="A85" s="20" t="s">
        <v>6</v>
      </c>
      <c r="B85" s="20" t="s">
        <v>142</v>
      </c>
      <c r="C85" s="20" t="s">
        <v>252</v>
      </c>
      <c r="D85" s="20" t="s">
        <v>313</v>
      </c>
      <c r="E85" s="20" t="s">
        <v>314</v>
      </c>
      <c r="F85" s="20" t="s">
        <v>290</v>
      </c>
      <c r="G85" s="25" t="s">
        <v>116</v>
      </c>
      <c r="H85" s="25" t="s">
        <v>116</v>
      </c>
    </row>
    <row r="86" spans="1:8" s="25" customFormat="1" ht="90" x14ac:dyDescent="0.25">
      <c r="A86" s="20" t="s">
        <v>6</v>
      </c>
      <c r="B86" s="20" t="s">
        <v>174</v>
      </c>
      <c r="C86" s="20" t="s">
        <v>315</v>
      </c>
      <c r="D86" s="20" t="s">
        <v>92</v>
      </c>
      <c r="E86" s="20" t="s">
        <v>316</v>
      </c>
      <c r="F86" s="20" t="s">
        <v>317</v>
      </c>
      <c r="G86" s="25" t="s">
        <v>116</v>
      </c>
      <c r="H86" s="25" t="s">
        <v>116</v>
      </c>
    </row>
    <row r="87" spans="1:8" s="25" customFormat="1" ht="90" x14ac:dyDescent="0.25">
      <c r="A87" s="20" t="s">
        <v>6</v>
      </c>
      <c r="B87" s="20" t="s">
        <v>174</v>
      </c>
      <c r="C87" s="20" t="s">
        <v>315</v>
      </c>
      <c r="D87" s="20" t="s">
        <v>93</v>
      </c>
      <c r="E87" s="20" t="s">
        <v>318</v>
      </c>
      <c r="F87" s="20" t="s">
        <v>319</v>
      </c>
      <c r="G87" s="25" t="s">
        <v>116</v>
      </c>
      <c r="H87" s="25" t="s">
        <v>116</v>
      </c>
    </row>
    <row r="88" spans="1:8" s="25" customFormat="1" ht="60" x14ac:dyDescent="0.25">
      <c r="A88" s="20" t="s">
        <v>7</v>
      </c>
      <c r="B88" s="20" t="s">
        <v>174</v>
      </c>
      <c r="C88" s="20" t="s">
        <v>101</v>
      </c>
      <c r="D88" s="20" t="s">
        <v>45</v>
      </c>
      <c r="E88" s="20" t="s">
        <v>102</v>
      </c>
      <c r="F88" s="20" t="s">
        <v>320</v>
      </c>
      <c r="G88" s="25" t="s">
        <v>116</v>
      </c>
      <c r="H88" s="25" t="s">
        <v>116</v>
      </c>
    </row>
    <row r="89" spans="1:8" s="25" customFormat="1" ht="135" x14ac:dyDescent="0.25">
      <c r="A89" s="20" t="s">
        <v>7</v>
      </c>
      <c r="B89" s="20" t="s">
        <v>112</v>
      </c>
      <c r="C89" s="20" t="s">
        <v>321</v>
      </c>
      <c r="D89" s="20" t="s">
        <v>47</v>
      </c>
      <c r="E89" s="20" t="s">
        <v>99</v>
      </c>
      <c r="F89" s="20" t="s">
        <v>322</v>
      </c>
      <c r="G89" s="25" t="s">
        <v>116</v>
      </c>
      <c r="H89" s="25" t="s">
        <v>116</v>
      </c>
    </row>
    <row r="90" spans="1:8" s="25" customFormat="1" ht="150" x14ac:dyDescent="0.25">
      <c r="A90" s="20" t="s">
        <v>7</v>
      </c>
      <c r="B90" s="20" t="s">
        <v>112</v>
      </c>
      <c r="C90" s="20" t="s">
        <v>321</v>
      </c>
      <c r="D90" s="20" t="s">
        <v>48</v>
      </c>
      <c r="E90" s="20" t="s">
        <v>100</v>
      </c>
      <c r="F90" s="20" t="s">
        <v>323</v>
      </c>
      <c r="G90" s="25" t="s">
        <v>116</v>
      </c>
      <c r="H90" s="25" t="s">
        <v>116</v>
      </c>
    </row>
    <row r="91" spans="1:8" s="25" customFormat="1" ht="120" x14ac:dyDescent="0.25">
      <c r="A91" s="20" t="s">
        <v>7</v>
      </c>
      <c r="B91" s="20" t="s">
        <v>112</v>
      </c>
      <c r="C91" s="20" t="s">
        <v>321</v>
      </c>
      <c r="D91" s="20" t="s">
        <v>49</v>
      </c>
      <c r="E91" s="20" t="s">
        <v>103</v>
      </c>
      <c r="F91" s="20" t="s">
        <v>324</v>
      </c>
      <c r="G91" s="25" t="s">
        <v>116</v>
      </c>
      <c r="H91" s="25" t="s">
        <v>116</v>
      </c>
    </row>
    <row r="92" spans="1:8" s="25" customFormat="1" ht="120" x14ac:dyDescent="0.25">
      <c r="A92" s="20" t="s">
        <v>7</v>
      </c>
      <c r="B92" s="20" t="s">
        <v>112</v>
      </c>
      <c r="C92" s="20" t="s">
        <v>321</v>
      </c>
      <c r="D92" s="20" t="s">
        <v>50</v>
      </c>
      <c r="E92" s="20" t="s">
        <v>104</v>
      </c>
      <c r="F92" s="20" t="s">
        <v>325</v>
      </c>
      <c r="G92" s="25" t="s">
        <v>116</v>
      </c>
      <c r="H92" s="25" t="s">
        <v>116</v>
      </c>
    </row>
    <row r="93" spans="1:8" s="25" customFormat="1" ht="105" x14ac:dyDescent="0.25">
      <c r="A93" s="20" t="s">
        <v>7</v>
      </c>
      <c r="B93" s="20" t="s">
        <v>112</v>
      </c>
      <c r="C93" s="20" t="s">
        <v>321</v>
      </c>
      <c r="D93" s="20" t="s">
        <v>51</v>
      </c>
      <c r="E93" s="20" t="s">
        <v>98</v>
      </c>
      <c r="F93" s="20" t="s">
        <v>326</v>
      </c>
      <c r="G93" s="25" t="s">
        <v>116</v>
      </c>
      <c r="H93" s="25" t="s">
        <v>116</v>
      </c>
    </row>
    <row r="94" spans="1:8" s="25" customFormat="1" ht="150" x14ac:dyDescent="0.25">
      <c r="A94" s="20" t="s">
        <v>7</v>
      </c>
      <c r="B94" s="20" t="s">
        <v>112</v>
      </c>
      <c r="C94" s="20" t="s">
        <v>321</v>
      </c>
      <c r="D94" s="20" t="s">
        <v>52</v>
      </c>
      <c r="E94" s="20" t="s">
        <v>97</v>
      </c>
      <c r="F94" s="20" t="s">
        <v>327</v>
      </c>
      <c r="G94" s="25" t="s">
        <v>116</v>
      </c>
      <c r="H94" s="25" t="s">
        <v>116</v>
      </c>
    </row>
    <row r="95" spans="1:8" s="25" customFormat="1" ht="75" x14ac:dyDescent="0.25">
      <c r="A95" s="20" t="s">
        <v>237</v>
      </c>
      <c r="B95" s="20" t="s">
        <v>174</v>
      </c>
      <c r="C95" s="20" t="s">
        <v>238</v>
      </c>
      <c r="D95" s="20" t="s">
        <v>239</v>
      </c>
      <c r="E95" s="20" t="s">
        <v>240</v>
      </c>
      <c r="F95" s="20" t="s">
        <v>241</v>
      </c>
      <c r="G95" s="25" t="s">
        <v>242</v>
      </c>
      <c r="H95" s="25" t="s">
        <v>116</v>
      </c>
    </row>
    <row r="96" spans="1:8" s="25" customFormat="1" ht="90" x14ac:dyDescent="0.25">
      <c r="A96" s="20" t="s">
        <v>237</v>
      </c>
      <c r="B96" s="20" t="s">
        <v>174</v>
      </c>
      <c r="C96" s="20" t="s">
        <v>238</v>
      </c>
      <c r="D96" s="20" t="s">
        <v>243</v>
      </c>
      <c r="E96" s="20" t="s">
        <v>244</v>
      </c>
      <c r="F96" s="20" t="s">
        <v>245</v>
      </c>
      <c r="G96" s="25" t="s">
        <v>242</v>
      </c>
      <c r="H96" s="25" t="s">
        <v>116</v>
      </c>
    </row>
    <row r="97" spans="1:8" s="25" customFormat="1" ht="75" x14ac:dyDescent="0.25">
      <c r="A97" s="20" t="s">
        <v>237</v>
      </c>
      <c r="B97" s="20" t="s">
        <v>174</v>
      </c>
      <c r="C97" s="20" t="s">
        <v>238</v>
      </c>
      <c r="D97" s="20" t="s">
        <v>246</v>
      </c>
      <c r="E97" s="20" t="s">
        <v>247</v>
      </c>
      <c r="F97" s="20" t="s">
        <v>248</v>
      </c>
      <c r="G97" s="25" t="s">
        <v>242</v>
      </c>
      <c r="H97" s="25" t="s">
        <v>116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LAPG Loads</vt:lpstr>
      <vt:lpstr>LAPG BMPs</vt:lpstr>
      <vt:lpstr>PDC 11 WIP IIII -Scenario B</vt:lpstr>
      <vt:lpstr>PDC 11 WIP IIII -Scenario A</vt:lpstr>
      <vt:lpstr>PDC 1 WIP Programmatic Template</vt:lpstr>
      <vt:lpstr>BMPDefinitions</vt:lpstr>
      <vt:lpstr>BMPDefinitions!Print_Area</vt:lpstr>
      <vt:lpstr>'LAPG BMPs'!Print_Area</vt:lpstr>
      <vt:lpstr>'PDC 1 WIP Programmatic Template'!Print_Area</vt:lpstr>
      <vt:lpstr>BMPDefinitions!Print_Titles</vt:lpstr>
      <vt:lpstr>'LAPG BMPs'!Print_Titles</vt:lpstr>
      <vt:lpstr>'PDC 1 WIP Programmatic Template'!Print_Titles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Region2000_WIP_Workbook</dc:title>
  <dc:creator>JDM</dc:creator>
  <cp:keywords>wip,pdc</cp:keywords>
  <cp:lastModifiedBy>VITA Program</cp:lastModifiedBy>
  <cp:lastPrinted>2018-11-26T13:38:24Z</cp:lastPrinted>
  <dcterms:created xsi:type="dcterms:W3CDTF">2018-06-18T15:18:19Z</dcterms:created>
  <dcterms:modified xsi:type="dcterms:W3CDTF">2019-02-04T22:21:28Z</dcterms:modified>
</cp:coreProperties>
</file>