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Bay Program Coordination\WIP III\Web Posting\"/>
    </mc:Choice>
  </mc:AlternateContent>
  <bookViews>
    <workbookView xWindow="0" yWindow="0" windowWidth="28800" windowHeight="12300" tabRatio="763" firstSheet="1" activeTab="1"/>
  </bookViews>
  <sheets>
    <sheet name="LAPG Loads" sheetId="7" r:id="rId1"/>
    <sheet name="LAPG BMPs" sheetId="1" r:id="rId2"/>
    <sheet name="PDC 11 WIP IIII -Scenario B" sheetId="10" r:id="rId3"/>
    <sheet name="PDC 11 WIP IIII -Scenario A" sheetId="11" r:id="rId4"/>
    <sheet name="PDC 1 WIP Programmatic Template" sheetId="8" r:id="rId5"/>
    <sheet name="BMPDefinitions" sheetId="5" r:id="rId6"/>
  </sheets>
  <definedNames>
    <definedName name="_xlnm.Print_Area" localSheetId="5">BMPDefinitions!$A$1:$F$97</definedName>
    <definedName name="_xlnm.Print_Area" localSheetId="1">'LAPG BMPs'!$A$1:$I$24</definedName>
    <definedName name="_xlnm.Print_Area" localSheetId="4">'PDC 1 WIP Programmatic Template'!$A:$E</definedName>
    <definedName name="_xlnm.Print_Titles" localSheetId="5">BMPDefinitions!$1:$1</definedName>
    <definedName name="_xlnm.Print_Titles" localSheetId="1">'LAPG BMPs'!$3:$3</definedName>
    <definedName name="_xlnm.Print_Titles" localSheetId="4">'PDC 1 WIP Programmatic Template'!$7:$7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3" i="11" l="1"/>
  <c r="U32" i="11"/>
  <c r="O32" i="11"/>
  <c r="U31" i="11"/>
  <c r="O31" i="11"/>
  <c r="U30" i="11"/>
  <c r="O30" i="11"/>
  <c r="U29" i="11"/>
  <c r="O29" i="11"/>
  <c r="U28" i="11"/>
  <c r="O28" i="11"/>
  <c r="U27" i="11"/>
  <c r="O27" i="11"/>
  <c r="U26" i="11"/>
  <c r="O26" i="11"/>
  <c r="U25" i="11"/>
  <c r="O25" i="11"/>
  <c r="U24" i="11"/>
  <c r="O24" i="11"/>
  <c r="U23" i="11"/>
  <c r="O23" i="11"/>
  <c r="U22" i="11"/>
  <c r="O22" i="11"/>
  <c r="U21" i="11"/>
  <c r="O21" i="11"/>
  <c r="U20" i="11"/>
  <c r="O20" i="11"/>
  <c r="U19" i="11"/>
  <c r="O19" i="11"/>
  <c r="U18" i="11"/>
  <c r="O18" i="11"/>
  <c r="O17" i="11"/>
  <c r="U16" i="11"/>
  <c r="O16" i="11"/>
  <c r="U15" i="11"/>
  <c r="O15" i="11"/>
  <c r="U14" i="11"/>
  <c r="O14" i="11"/>
  <c r="U13" i="11"/>
  <c r="O13" i="11"/>
  <c r="U12" i="11"/>
  <c r="O12" i="11"/>
  <c r="U11" i="11"/>
  <c r="O11" i="11"/>
  <c r="U10" i="11"/>
  <c r="O10" i="11"/>
  <c r="U9" i="11"/>
  <c r="O9" i="11"/>
  <c r="U8" i="11"/>
  <c r="O8" i="11"/>
  <c r="U7" i="11"/>
  <c r="O7" i="11"/>
  <c r="U6" i="11"/>
  <c r="O6" i="11"/>
  <c r="U5" i="11"/>
  <c r="O5" i="11"/>
  <c r="U4" i="11"/>
  <c r="O4" i="11"/>
  <c r="U32" i="10" l="1"/>
  <c r="U31" i="10"/>
  <c r="U30" i="10"/>
  <c r="U29" i="10"/>
  <c r="U28" i="10"/>
  <c r="U27" i="10"/>
  <c r="U26" i="10"/>
  <c r="U25" i="10"/>
  <c r="U24" i="10"/>
  <c r="U23" i="10"/>
  <c r="U22" i="10"/>
  <c r="U21" i="10"/>
  <c r="U20" i="10"/>
  <c r="U19" i="10"/>
  <c r="U18" i="10"/>
  <c r="U16" i="10"/>
  <c r="U15" i="10"/>
  <c r="U14" i="10"/>
  <c r="U13" i="10"/>
  <c r="U12" i="10"/>
  <c r="U11" i="10"/>
  <c r="U10" i="10"/>
  <c r="U9" i="10"/>
  <c r="U8" i="10"/>
  <c r="U7" i="10"/>
  <c r="U6" i="10"/>
  <c r="U5" i="10"/>
  <c r="U4" i="10"/>
  <c r="O8"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7" i="10"/>
  <c r="O6" i="10"/>
  <c r="O5" i="10"/>
  <c r="O4" i="10"/>
  <c r="G16" i="7" l="1"/>
  <c r="F16" i="7"/>
  <c r="D16" i="7"/>
  <c r="C16" i="7"/>
  <c r="G10" i="7"/>
  <c r="F10" i="7"/>
  <c r="D10" i="7"/>
  <c r="C10" i="7"/>
  <c r="H15" i="7"/>
  <c r="E15" i="7"/>
  <c r="H14" i="7"/>
  <c r="E14" i="7"/>
  <c r="H9" i="7"/>
  <c r="E9" i="7"/>
  <c r="H8" i="7"/>
  <c r="E8" i="7"/>
  <c r="H7" i="7"/>
  <c r="E7" i="7"/>
  <c r="H16" i="7" l="1"/>
  <c r="E16" i="7"/>
  <c r="H10" i="7"/>
  <c r="E10" i="7"/>
</calcChain>
</file>

<file path=xl/comments1.xml><?xml version="1.0" encoding="utf-8"?>
<comments xmlns="http://schemas.openxmlformats.org/spreadsheetml/2006/main">
  <authors>
    <author>JDM</author>
  </authors>
  <commentList>
    <comment ref="D3" authorId="0" shapeId="0">
      <text>
        <r>
          <rPr>
            <b/>
            <sz val="9"/>
            <color indexed="81"/>
            <rFont val="Tahoma"/>
            <family val="2"/>
          </rPr>
          <t>2017 Progress BMPs.  These are the practices reported and credited on the ground as of June 30, 2017.</t>
        </r>
        <r>
          <rPr>
            <sz val="9"/>
            <color indexed="81"/>
            <rFont val="Tahoma"/>
            <family val="2"/>
          </rPr>
          <t xml:space="preserve">
</t>
        </r>
      </text>
    </comment>
    <comment ref="E3" authorId="0" shapeId="0">
      <text>
        <r>
          <rPr>
            <b/>
            <sz val="9"/>
            <color indexed="81"/>
            <rFont val="Tahoma"/>
            <family val="2"/>
          </rPr>
          <t>This represents the level of BMPs called for in the WIP 2 applied to 2025 land use conditions.</t>
        </r>
      </text>
    </comment>
    <comment ref="F3" authorId="0" shapeId="0">
      <text>
        <r>
          <rPr>
            <b/>
            <sz val="9"/>
            <color indexed="81"/>
            <rFont val="Tahoma"/>
            <family val="2"/>
          </rPr>
          <t>These are the units available in 2025 on which to apply the BMPs.  WIP 3 level can not exceed this amount.</t>
        </r>
      </text>
    </comment>
    <comment ref="G3" authorId="0" shapeId="0">
      <text>
        <r>
          <rPr>
            <b/>
            <sz val="9"/>
            <color indexed="81"/>
            <rFont val="Tahoma"/>
            <family val="2"/>
          </rPr>
          <t>This is the level of BMP implementation you propose for WIP 3.  It should be somewhere between "2017" and "2025 available" and collectively will need to achieve a similar level of reductions.</t>
        </r>
      </text>
    </comment>
    <comment ref="H3" authorId="0" shapeId="0">
      <text>
        <r>
          <rPr>
            <b/>
            <sz val="9"/>
            <color indexed="81"/>
            <rFont val="Tahoma"/>
            <family val="2"/>
          </rPr>
          <t>This is the level of BMP implementation you propose for WIP 3.  It should be somewhere between "2017" and "2025 available" and collectively will need to achieve a similar level of reductions.</t>
        </r>
      </text>
    </comment>
  </commentList>
</comments>
</file>

<file path=xl/comments2.xml><?xml version="1.0" encoding="utf-8"?>
<comments xmlns="http://schemas.openxmlformats.org/spreadsheetml/2006/main">
  <authors>
    <author>Rebecca V'lent Lassiter</author>
    <author>Davis-Martin, James (DCR)</author>
  </authors>
  <commentList>
    <comment ref="A7" authorId="0" shapeId="0">
      <text>
        <r>
          <rPr>
            <b/>
            <sz val="8"/>
            <color indexed="81"/>
            <rFont val="Tahoma"/>
            <family val="2"/>
          </rPr>
          <t>Measures or strategies that result in BMP implementation that will meet Phase III goals.</t>
        </r>
      </text>
    </comment>
    <comment ref="B7" authorId="0" shapeId="0">
      <text>
        <r>
          <rPr>
            <b/>
            <sz val="8"/>
            <color indexed="81"/>
            <rFont val="Tahoma"/>
            <family val="2"/>
          </rPr>
          <t>What is the implementation goal of the programmatic action and how will it be measured? (Number of acres treated, % land cover applied to, target date for completion, etc.)</t>
        </r>
      </text>
    </comment>
    <comment ref="C7" authorId="1" shapeId="0">
      <text>
        <r>
          <rPr>
            <b/>
            <sz val="8"/>
            <color indexed="81"/>
            <rFont val="Tahoma"/>
            <family val="2"/>
          </rPr>
          <t xml:space="preserve">Identify gaps and resources needed to complete programmatic action, such as increased funding, additional local staff, technical assistance from State Agency staff, etc. </t>
        </r>
      </text>
    </comment>
    <comment ref="D7" authorId="0" shapeId="0">
      <text>
        <r>
          <rPr>
            <b/>
            <sz val="8"/>
            <color indexed="81"/>
            <rFont val="Tahoma"/>
            <family val="2"/>
          </rPr>
          <t>Other benefits that can be achieved hrough implementation of the programmatic action, such as improved local water quality,  maintainance of groundwater recharge rate, economic development opportunities, etc.</t>
        </r>
        <r>
          <rPr>
            <sz val="8"/>
            <color indexed="81"/>
            <rFont val="Tahoma"/>
            <family val="2"/>
          </rPr>
          <t xml:space="preserve">
</t>
        </r>
      </text>
    </comment>
    <comment ref="E7" authorId="0" shapeId="0">
      <text>
        <r>
          <rPr>
            <b/>
            <sz val="8"/>
            <color indexed="81"/>
            <rFont val="Tahoma"/>
            <family val="2"/>
          </rPr>
          <t>If the legal authority to implement the programmatic action  does not exist, describe revisions that will need to be made to statutory and regulatory authorities.</t>
        </r>
      </text>
    </comment>
  </commentList>
</comments>
</file>

<file path=xl/sharedStrings.xml><?xml version="1.0" encoding="utf-8"?>
<sst xmlns="http://schemas.openxmlformats.org/spreadsheetml/2006/main" count="1338" uniqueCount="435">
  <si>
    <t>Nitrogen</t>
  </si>
  <si>
    <t>Phosphorus</t>
  </si>
  <si>
    <t>LAPG Loads</t>
  </si>
  <si>
    <t>WIP 2</t>
  </si>
  <si>
    <t>Reduction</t>
  </si>
  <si>
    <t xml:space="preserve">Developed </t>
  </si>
  <si>
    <t>Natural</t>
  </si>
  <si>
    <t>Septic</t>
  </si>
  <si>
    <t xml:space="preserve">Grand Total </t>
  </si>
  <si>
    <t>Regulated Loads</t>
  </si>
  <si>
    <t>Wastewater</t>
  </si>
  <si>
    <t>Grand Total</t>
  </si>
  <si>
    <t>Sector</t>
  </si>
  <si>
    <t>LAPG BMPs (grey background are Annual BMPs)</t>
  </si>
  <si>
    <t>Unit</t>
  </si>
  <si>
    <t>2025 Available</t>
  </si>
  <si>
    <t>WIP 3</t>
  </si>
  <si>
    <t>Notes</t>
  </si>
  <si>
    <t>Developed</t>
  </si>
  <si>
    <t>Bioretention/raingardens - A/B soils</t>
  </si>
  <si>
    <t>acres</t>
  </si>
  <si>
    <t>Bioswale</t>
  </si>
  <si>
    <t>feet</t>
  </si>
  <si>
    <t>Dry Detention Ponds and Hydrodynamic Structures</t>
  </si>
  <si>
    <t>Dry Extended Detention Ponds</t>
  </si>
  <si>
    <t>Erosion and Sediment Control Level 1</t>
  </si>
  <si>
    <t>Filter Strip Runoff Reduction</t>
  </si>
  <si>
    <t>Filter Strip Stormwater Treatment</t>
  </si>
  <si>
    <t>Filtering Practices</t>
  </si>
  <si>
    <t>Floating Treatment Wetland 10% Coverage of Pond</t>
  </si>
  <si>
    <t>Floating Treatment Wetland 20% Coverage of Pond</t>
  </si>
  <si>
    <t>Floating Treatment Wetland 30% Coverage of Pond</t>
  </si>
  <si>
    <t>Floating Treatment Wetland 40% Coverage of Pond</t>
  </si>
  <si>
    <t>Forest Buffer</t>
  </si>
  <si>
    <t>Forest Planting</t>
  </si>
  <si>
    <t>Impervious Surface Reduction</t>
  </si>
  <si>
    <t>Infiltration</t>
  </si>
  <si>
    <t>Nutrient Management Plan</t>
  </si>
  <si>
    <t>Permeable Pavement</t>
  </si>
  <si>
    <t>Stormwater Performance Standard-Runoff Reduction</t>
  </si>
  <si>
    <t>Stormwater Performance Standard-Stormwater Treatment</t>
  </si>
  <si>
    <t>Street Cleaning</t>
  </si>
  <si>
    <t>Wet Ponds and Wetlands</t>
  </si>
  <si>
    <t>Urban Shoreline Management</t>
  </si>
  <si>
    <t>Urban Stream Restoration</t>
  </si>
  <si>
    <t>Septic Connection</t>
  </si>
  <si>
    <t>systems</t>
  </si>
  <si>
    <t>Septic Denitrification-Conventional</t>
  </si>
  <si>
    <t>Septic Denitrification-Enhanced</t>
  </si>
  <si>
    <t>Septic Effluent - Enhanced</t>
  </si>
  <si>
    <t>Septic Pumping</t>
  </si>
  <si>
    <t>Septic Secondary Treatment Conventional</t>
  </si>
  <si>
    <t>Septic Secondary Treatment Enhanced</t>
  </si>
  <si>
    <t>Erosion and Sediment Control Level 3</t>
  </si>
  <si>
    <t>Advanced Sweeping Technology - 1 pass/12 weeks</t>
  </si>
  <si>
    <t>Mechanical Broom Technology - 1 pass/week</t>
  </si>
  <si>
    <t>Dirt &amp; Gravel Road Erosion &amp; Sediment Control - Driving Surface Aggregate with Outlets</t>
  </si>
  <si>
    <t>Mechanical Broom Technology - 2 pass/week</t>
  </si>
  <si>
    <t>Erosion and Sediment Control Level 2</t>
  </si>
  <si>
    <t>Nutrient Management Plan Low Risk Lawn</t>
  </si>
  <si>
    <t>Dirt &amp; Gravel Road Erosion &amp; Sediment Control - Driving Surface Aggregate + Raising the Roadbed</t>
  </si>
  <si>
    <t>Dirt &amp; Gravel Road Erosion &amp; Sediment Control - Outlets only</t>
  </si>
  <si>
    <t>Nutrient Management Maryland Do It Yourself</t>
  </si>
  <si>
    <t>Nutrient Management Plan High Risk Lawn</t>
  </si>
  <si>
    <t>Nutrient Management Maryland Commercial Applicators</t>
  </si>
  <si>
    <t>Tree Planting - Canopy</t>
  </si>
  <si>
    <t>Mechanical Broom Technology - 1 pass/4 weeks</t>
  </si>
  <si>
    <t>Infiltration Practices w/o Sand, Veg. - A/B soils, no underdrain</t>
  </si>
  <si>
    <t>Infiltration Practices w/ Sand, Veg. - A/B soils, no underdrain</t>
  </si>
  <si>
    <t>Bioretention/raingardens - A/B soils, no underdrain</t>
  </si>
  <si>
    <t>Bioretention/raingardens - A/B soils, underdrain</t>
  </si>
  <si>
    <t>Vegetated Open Channels - A/B soils, no underdrain</t>
  </si>
  <si>
    <t>Advanced Grey Infrastructure Nutrient Discovery Program (IDDE)</t>
  </si>
  <si>
    <t>Storm Drain Cleaning</t>
  </si>
  <si>
    <t>Bioretention/raingardens - C/D soils, underdrain</t>
  </si>
  <si>
    <t>Vegetated Open Channels - C/D soils, no underdrain</t>
  </si>
  <si>
    <t>Advanced Sweeping Technology - 1 pass/8 weeks</t>
  </si>
  <si>
    <t>Permeable Pavement w/ Sand, Veg. - A/B soils, no underdrain</t>
  </si>
  <si>
    <t>Permeable Pavement w/o Sand, Veg. - A/B soils, no underdrain</t>
  </si>
  <si>
    <t>Advanced Sweeping Technology - fall 1 pass/1-2 weeks else monthly</t>
  </si>
  <si>
    <t>Advanced Sweeping Technology - 1 pass/4 weeks</t>
  </si>
  <si>
    <t>Advanced Sweeping Technology - 1 pass/2 weeks</t>
  </si>
  <si>
    <t>Permeable Pavement w/ Sand, Veg. - A/B soils, underdrain</t>
  </si>
  <si>
    <t>Permeable Pavement w/o Sand, Veg. - A/B soils, underdrain</t>
  </si>
  <si>
    <t>Advanced Sweeping Technology - spring 1 pass/1-2 weeks else monthly</t>
  </si>
  <si>
    <t>Advanced Sweeping Technology - 1 pass/week</t>
  </si>
  <si>
    <t>Advanced Sweeping Technology - 2 pass/week</t>
  </si>
  <si>
    <t>Permeable Pavement w/ Sand, Veg. - C/D soils, underdrain</t>
  </si>
  <si>
    <t>Impervious Disconnection to amended soils</t>
  </si>
  <si>
    <t>Permeable Pavement w/o Sand, Veg. - C/D soils, underdrain</t>
  </si>
  <si>
    <t>Floating Treatment Wetland 50% Coverage of Pond</t>
  </si>
  <si>
    <t>Forest Harvesting Practices</t>
  </si>
  <si>
    <t>Wetland Enhancement</t>
  </si>
  <si>
    <t>Wetland Rehabilitation</t>
  </si>
  <si>
    <t>Non Urban Stream Restoration</t>
  </si>
  <si>
    <t>Non Urban Shoreline Management</t>
  </si>
  <si>
    <t>Algal Flow-way Tidal</t>
  </si>
  <si>
    <t>SepticSecEnhance</t>
  </si>
  <si>
    <t>SepticSecCon</t>
  </si>
  <si>
    <t>SepticDeCon</t>
  </si>
  <si>
    <t>SepticDeEnhance</t>
  </si>
  <si>
    <t>Septic Connections</t>
  </si>
  <si>
    <t>SepticConnect</t>
  </si>
  <si>
    <t>SepticEffEnhance</t>
  </si>
  <si>
    <t>SepticPump</t>
  </si>
  <si>
    <t>BMPType</t>
  </si>
  <si>
    <t>BMPGroup</t>
  </si>
  <si>
    <t>BMPFullName</t>
  </si>
  <si>
    <t>BMPShortName</t>
  </si>
  <si>
    <t>BMPDescription</t>
  </si>
  <si>
    <t>OfficialBMP</t>
  </si>
  <si>
    <t>PlanningBMP</t>
  </si>
  <si>
    <t>Efficiency</t>
  </si>
  <si>
    <t>Stormwater Management</t>
  </si>
  <si>
    <t>AdvancedGI</t>
  </si>
  <si>
    <t>Illicit discharge detection and elimination credits are only available to localities that show empirical monitoring for each eligible individual discharge. Enter unit of total acres treated or percent of acres treated.</t>
  </si>
  <si>
    <t>Y</t>
  </si>
  <si>
    <t>Street Sweeping</t>
  </si>
  <si>
    <t>SCP6</t>
  </si>
  <si>
    <t>Sweeper is equipped with a sweeping head which creates suction and uses forced air to transfer street debris into the hopper or sweeper is equipped with a high power vacuum to suction debris from street surface. Must pass the same street every twelve weeks. Enter units of acres or miles.</t>
  </si>
  <si>
    <t>SCP3</t>
  </si>
  <si>
    <t>Sweeper is equipped with a sweeping head which creates suction and uses forced air to transfer street debris into the hopper or sweeper is equipped with a high power vacuum to suction debris from street surface. Must pass the same street once every two weeks. Enter units of acres or miles.</t>
  </si>
  <si>
    <t>SCP4</t>
  </si>
  <si>
    <t>Sweeper is equipped with a sweeping head which creates suction and uses forced air to transfer street debris into the hopper or sweeper is equipped with a high power vacuum to suction debris from street surface. Must pass the same street every four weeks. Enter units of acres or miles.</t>
  </si>
  <si>
    <t>SCP5</t>
  </si>
  <si>
    <t>Sweeper is equipped with a sweeping head which creates suction and uses forced air to transfer street debris into the hopper or sweeper is equipped with a high power vacuum to suction debris from street surface. Must pass the same street every eight weeks. Enter units of acres or miles.</t>
  </si>
  <si>
    <t>SCP2</t>
  </si>
  <si>
    <t>Sweeper is equipped with a sweeping head which creates suction and uses forced air to transfer street debris into the hopper or sweeper is equipped with a high power vacuum to suction debris from street surface. Must pass the same street once a week. Enter units of acres or miles.</t>
  </si>
  <si>
    <t>SCP1</t>
  </si>
  <si>
    <t>Sweeper is equipped with a sweeping head which creates suction and uses forced air to transfer street debris into the hopper or sweeper is equipped with a high power vacuum to suction debris from street surface. Must pass the same street twice a week. Enter units of acres or miles.</t>
  </si>
  <si>
    <t>SCP8</t>
  </si>
  <si>
    <t>Sweeper is equipped with a sweeping head which creates suction and uses forced air to transfer street debris into the hopper or sweeper is equipped with a high power vacuum to suction debris from street surface.  Must pass once every week from March to April, October to November and monthly otherwise. Enter units of acres or miles.</t>
  </si>
  <si>
    <t>SCP7</t>
  </si>
  <si>
    <t>Sweeper is equipped with a sweeping head which creates suction and uses forced air to transfer street debris into the hopper or sweeper is equipped with a high power vacuum to suction debris from street surface. Must pass once every week from March to April and monthly otherwise. Enter units of acres or miles.</t>
  </si>
  <si>
    <t>BioRetNoUDAB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</si>
  <si>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no underdrain and is in A or B soil. Enter unit of total acres treated or percent of acres treated.</t>
  </si>
  <si>
    <t>BioRetUDAB</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</si>
  <si>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A or B soil. Enter unit of total acres treated or percent of acres treated.</t>
  </si>
  <si>
    <t>BioRetUDCD</t>
  </si>
  <si>
    <t>An excavated pit backfilled with engineered media, topsoil, mulch, and vegetation.  These are planting areas installed in shallow basins in which the storm water runoff is temporarily ponded and then treated by filtering through the bed components, and through biological and biochemical reactions within the soil matrix and around the root zones of the plants.  This BMP has an underdrain and is in C or D soil. Use this BMP where the specific design is unknown. Enter unit of total acres treated or percent of acres treated.</t>
  </si>
  <si>
    <t>BioSwale</t>
  </si>
  <si>
    <t>With a bioswale, the load is reduced because, unlike other open channel designs, there is now infiltration into the soil.  A bioswale is designed to function as a bioretention area. Enter unit of total acres treated or percent of acres treated.</t>
  </si>
  <si>
    <t>Pound Reduction</t>
  </si>
  <si>
    <t>Dirt and Gravel Roads</t>
  </si>
  <si>
    <t>DirtGravelDSA</t>
  </si>
  <si>
    <t>Reduce the amount of sediment runoff from dirt and gravel roads through the use of driving surface aggregates (DSA) such as durable and erosion resistant road surface and raising road elevation to restore natural drainage patterns. Where specific design is unknown, use the BMP with outlets only. Enter units of feet.</t>
  </si>
  <si>
    <t>DirtGravelDSAOut</t>
  </si>
  <si>
    <t>Reduce the amount of sediment runoff from dirt and gravel roads through the use of driving surface aggregates (DSA) such as durable and erosion resistant road surface and through the use of additional Drainage Outlets (creating new outlets in ditchline to reduce channelized flow). Where specific design is unknown, use the BMP with outlets only. Enter units of feet.</t>
  </si>
  <si>
    <t>DirtGravelnoDSA</t>
  </si>
  <si>
    <t>Reduce the amount of sediment runoff from dirt and gravel roads through the use of additional Drainage Outlets (creating new outlets in ditchline to reduce channelized flow). Where specific design is unknown, use this BMP with outlets only. Enter units of feet.</t>
  </si>
  <si>
    <t>DryPonds</t>
  </si>
  <si>
    <t>Dry Detention Ponds are depressions or basins created by excavation or berm construction that temporarily store runoff and release it slowly via surface flow or groundwater infiltration following storms. Hydrodynamic Structures are devices designed to improve quality of stormwater using features such as swirl concentrators, grit chambers, oil barriers, baffles, micropools, and absorbent pads that are designed to remove sediments, nutrients, metals, organic chemicals, or oil and grease from urban runoff.  Enter unit of total acres treated or percent of acres treated.</t>
  </si>
  <si>
    <t>ExtDryPonds</t>
  </si>
  <si>
    <t>Dry extended detention (ED) basins are depressions created by excavation or berm construction that temporarily store runoff and release it slowly via surface flow or groundwater infiltration following storms. Dry ED basins are designed to dry out between storm events, in contrast with wet ponds, which contain standing water permanently. As such, they are similar in construction and function to dry detention basins, except that the duration of detention of stormwater is designed to be longer, theoretically improving treatment effectiveness.  Enter unit of total acres treated or percent of acres treated.</t>
  </si>
  <si>
    <t>Erosion and Sediment Control</t>
  </si>
  <si>
    <t>EandS1</t>
  </si>
  <si>
    <t>Includes ESC practices implemented under historical performance standards from approximately 2000 or before.  The sediment trapping requirements were typically 1,800 cubic feet/acre, stabilization requirements were less rapid, and inspections occurred less frequently, among other factors. Use this BMP where specific control measures are unknown. Enter unit of total acres or percent of acres.</t>
  </si>
  <si>
    <t>EandS2</t>
  </si>
  <si>
    <t>This level of performance reflects the more stringent ESC requirements that have been adopted by local and state governments and generally conform to the standard requirements in EPA’s 2012 Construction General Permit.  These include a greater sediment treatment capacity (typically 3,600 cubic feet/acre), surface outlets, more rapid vegetative cover for temporary and permanent stabilization, and improved design specifications for individual ESC practices to enhance sediment trapping or removal. Enter unit of total acres or percent of acres.</t>
  </si>
  <si>
    <t>EandS3</t>
  </si>
  <si>
    <t>This level of performance reflects the gradual shift to improve performance by expanded use of passive chemical treatment within Level 2 ESC practices.  Chemical treatment involves the passive use of polyacrylamide (PAM) and other flocculants.  The treatment relies solely on gravity to control the sediment in construction site runoff (e.g., adding PAM granules to a check dam, erosion control fabric, or running basin flows across a block or sock containing flocculants). Enter unit of total acres or percent of acres.</t>
  </si>
  <si>
    <t>UrbFilterRR</t>
  </si>
  <si>
    <t>Urban filter strips are stable areas with vegetated cover on flat or gently sloping land. Runoff entering the filter strip must be in the form of sheet-flow and must enter at a non-erosive rate for the site-specific soil conditions. A 0.4 design ratio of filter strip length to impervious flow length is recommended for runoff reduction urban filter strips. Enter unit of total acres treated or percent of acres treated.</t>
  </si>
  <si>
    <t>UrbFilterST</t>
  </si>
  <si>
    <t>Urban filter strips are stable areas with vegetated cover on flat or gently sloping land. Runoff entering the filter strip must be in the form of sheet-flow and must enter at a non-erosive rate for the site-specific soil conditions. A 0.2 design ratio of filter strip length to impervious flow length is recommended for stormwater treatment urban filter strips. Enter unit of total acres treated or percent of acres treated.</t>
  </si>
  <si>
    <t>Filter</t>
  </si>
  <si>
    <t>Practices that capture and temporarily store runoff and pass it through a filter bed of either sand or an organic media.  There are various sand filter designs, such as above ground, below ground, perimeter, etc.  An organic media filter uses another medium besides sand to enhance pollutant removal for many compounds due to the increased cation exchange capacity achieved by increasing the organic matter.  These systems require annual inspection and maintenance to receive pollutant reduction credit. Enter unit of total acres treated or percent of acres treated.</t>
  </si>
  <si>
    <t>Floating Treatment Wetlands</t>
  </si>
  <si>
    <t>FTW1</t>
  </si>
  <si>
    <t>Floating treatment wetlands are rafts of wetland vegetation deployed in existing wet ponds with a drainage area of &lt;400 acres. First report wet ponds or stormwater performance standard-stormwater treatment (ST), then report the BMP according to the percent of pond area covered in the wetland rafts. Report units of acres treated by the wet pond.</t>
  </si>
  <si>
    <t>FTW2</t>
  </si>
  <si>
    <t>FTW3</t>
  </si>
  <si>
    <t>FTW4</t>
  </si>
  <si>
    <t>FTW5</t>
  </si>
  <si>
    <t>Landuse Change</t>
  </si>
  <si>
    <t>Urban Forest Buffers</t>
  </si>
  <si>
    <t>ForestBufUrban</t>
  </si>
  <si>
    <t>Forest buffers are linear wooded areas that help filter nutrients, sediments and other pollutants from runoff as well as remove nutrients from groundwater.  The recommended buffer width is 100 feet, with a 35 feet minimum width required. Enter units of acres of buffer or percent.</t>
  </si>
  <si>
    <t>Urban Forest Planting</t>
  </si>
  <si>
    <t>UrbanForPlant</t>
  </si>
  <si>
    <t>Urban forest planting includes any tree planting except those used to establish riparian forest buffers. Trees are planted on pervious areas. Enter units of acres or percent.</t>
  </si>
  <si>
    <t>Urban Grass Buffers</t>
  </si>
  <si>
    <t>Grass Buffers</t>
  </si>
  <si>
    <t>UrbGrassBuffers</t>
  </si>
  <si>
    <t>This BMP changes the land use from pervious urban to pervious urban. Therefore, there is no change and no reduction from using this BMP.</t>
  </si>
  <si>
    <t>ImperviousDisconnection</t>
  </si>
  <si>
    <t>Disconnecting existing impervious area runoff from stormwater drainage systems such as directing rooftops and/or on-lot impervious surfaces to pervious areas with amended soils. Report disconnect to un-amended soils as Urban Filter Strip. Submit units of impervious acres or percent.</t>
  </si>
  <si>
    <t>ImpSurRed</t>
  </si>
  <si>
    <t>Reducing impervious surfaces to promote infiltration and percolation of runoff storm water. Enter units of acres or percent.</t>
  </si>
  <si>
    <t>InfiltWithSV</t>
  </si>
  <si>
    <t>A depression to form an infiltration basin where sediment is trapped and water infiltrates the soil.  A sand layer and vegetation is required. No underdrains are associated with infiltration basins and trenches, because by definition these systems provide complete infiltration. Design specifications require infiltration basins and trenches to be built in A or B soil types. Use the other BMP without sand or vegetation where the specific design is unknown. Enter unit of total acres treated or percent of acres treated.</t>
  </si>
  <si>
    <t>A depression to form an infiltration basin where sediment is trapped and water infiltrates the soil.  Sand layers and vegetation are not required. No underdrains are associated with infiltration basins and trenches, because by definition these systems provide complete infiltration.  Design specifications require infiltration basins and trenches to be built in A or B soil types. This BMP without sand or vegetation is used where the specific design is unknown. Enter unit of total acres treated or percent of acres treated.</t>
  </si>
  <si>
    <t>SCP11</t>
  </si>
  <si>
    <t>Sweeper is equipped with water tanks, sprayers, brooms, and a vacuum system pump that gathers street debris. Must pass the same street every four weeks. Use this BMP where the specific technology type or frequency is unknown. Enter units of acres or miles.</t>
  </si>
  <si>
    <t>SCP10</t>
  </si>
  <si>
    <t>Sweeper is equipped with water tanks, sprayers, brooms, and a vacuum system pump that gathers street debris. Must pass the same street every week. Enter units of acres or miles.</t>
  </si>
  <si>
    <t>SCP9</t>
  </si>
  <si>
    <t>Sweeper is equipped with water tanks, sprayers, brooms, and a vacuum system pump that gathers street debris. Must pass the same street twice every week. Enter units of acres or miles.</t>
  </si>
  <si>
    <t>Urban Nutrient Management</t>
  </si>
  <si>
    <t>UrbanNMMDCA</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</si>
  <si>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commercial applicators in Maryland. Enter units of acres or percent.</t>
  </si>
  <si>
    <t>UrbanNMMDDIY</t>
  </si>
  <si>
    <t>This BMP credits nitrogen reductions to urban lawns based upon Maryland legislation and regulations that: 1) limit the N content and establishes slow release content for fertilizer products sold in retail outlets; 2) sets upper limit on the maximum amount of N fertilizer that commercial applicators can apply in any one application (0.9 lbs/acre/year); 3) prohibits application on paved surfaces, water features, or during the dormant season, and 4) has verifiable procedures for commercial applicator training, certificate and application record-keeping, including fines for non-compliance.  This BMP specifically credits a reduction in N application by do-it-yourselfers (DIYs) in Maryland. Enter units of acres or percent.</t>
  </si>
  <si>
    <t>UrbanNMPlan</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</si>
  <si>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the default for lawns with an unknown risk type.  Enter units of acres or percent.</t>
  </si>
  <si>
    <t>UrbanNMPlanHR</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</si>
  <si>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high risk of nutrient export. Enter units of acres or percent.</t>
  </si>
  <si>
    <t>UrbanNMPlanLR</t>
  </si>
  <si>
    <t>An urban nutrient management plan is a written, site-specific plan which addresses how the major plant nutrients (nitrogen, phosphorus and potassium) are to be annually managed for expected turf and landscape plants and for the protection of water quality.  The goal of an urban or turf and landscape nutrient management plan is to minimize adverse environmental effects, primarily upon water quality, and avoid unnecessary nutrient applications.  It should be recognized that some level of nutrient loss to surface and groundwater will occur even by following the recommendations in a nutrient management plan.  The impacts of urban nutrient management plans will differ from lawn-to-lawn depending on nutrient export risk factors.  This BMP is for lawns with a low risk of nutrient export. Enter units of acres or percent.</t>
  </si>
  <si>
    <t>PermPavSVNoUDAB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</si>
  <si>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has sand and/or vegetation and is in A or B soil. Enter unit of total acres treated or percent of acres treated.</t>
  </si>
  <si>
    <t>PermPavSVUDAB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</si>
  <si>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A or B soil. Enter unit of total acres treated or percent of acres treated.</t>
  </si>
  <si>
    <t>PermPavSVUDCD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</si>
  <si>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has sand and/or vegetation and is in C or D soil. Enter unit of total acres treated or percent of acres treated.</t>
  </si>
  <si>
    <t>PermPavNoSVNoUDAB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</si>
  <si>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no underdrain, no sand or vegetation and is in A or B soil. Enter unit of total acres treated or percent of acres treated.</t>
  </si>
  <si>
    <t>PermPavNoSVUDAB</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</si>
  <si>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A or B soil. Enter unit of total acres treated or percent of acres treated.</t>
  </si>
  <si>
    <t>PermPavNoSVUDCD</t>
  </si>
  <si>
    <t>Pavement or pavers that reduce runoff volume and treat water quality through both infiltration and filtration mechanisms.  Water filters through open voids in the pavement surface to a washed gravel subsurface storage reservoir, where it is then slowly infiltrated into the underlying soils or exits via an underdrain. This BMP has an underdrain, no sand or vegetation and is in C or D soil. Use this BMP where the specific design is unknown. Enter unit of total acres treated or percent of acres treated.</t>
  </si>
  <si>
    <t>Load Reduction Bmps</t>
  </si>
  <si>
    <t>StormDrainClean</t>
  </si>
  <si>
    <t>Removal of sediment and organic matter from catch basins in a targeted manner that focuses on water quality improvements. Enter units of pounds of TN, TP and TSS.</t>
  </si>
  <si>
    <t>RR</t>
  </si>
  <si>
    <t>Total post-development runoff volume that is reduced through canopy interception, soil amendments, evaporation, rainfall harvesting, engineered infiltration, extended filtration or evapo-transpiration. Stormwater practices that achieve at least a 25% reduction of the annual runoff volume are classified as providing runoff reduction, and therefore earn a higher net removal rate. Enter units of acres treated, impervious acres and acre-feet. Credit is only received if all three amounts are entered.</t>
  </si>
  <si>
    <t>ST</t>
  </si>
  <si>
    <t>Total post-development runoff volume that is reduced through a permanent pool, constructed wetlands or sand filters have less runoff reduction capability, and their removal rate is lower than runoff reduction. Enter units of acres treated, impervious acres and acre-feet. Credit is only received if all three amounts are entered.</t>
  </si>
  <si>
    <t>Urban Tree Planting</t>
  </si>
  <si>
    <t>UrbanTreePlant</t>
  </si>
  <si>
    <t>Urban tree planting is planting trees on urban pervious areas. Enter units of acres or percent.</t>
  </si>
  <si>
    <t>VegOpChanNoUDAB</t>
  </si>
  <si>
    <t>Open channels are practices that convey stormwater runoff and provide treatment as the water is conveyed.  Runoff passes through either vegetation in the channel, subsoil matrix, and/or is infiltrated into the underlying soils. This BMP has no underdrain and is in A or B soil. Use this BMP where specific design is unknown. Enter unit of total acres treated or percent of acres treated.</t>
  </si>
  <si>
    <t>VegOpChanNoUDCD</t>
  </si>
  <si>
    <t>Open channels are practices that convey stormwater runoff and provide treatment as the water is conveyed, includes bioswales.  Runoff passes through either vegetation in the channel, subsoil matrix, and/or is infiltrated into the underlying soils. This BMP has no underdrain and is in C or D soil. Enter unit of total acres treated or percent of acres treated.</t>
  </si>
  <si>
    <t>WetPondWetland</t>
  </si>
  <si>
    <t>A water impoundment structure that intercepts stormwater runoff then releases it to an open water system at a specified flow rate.  These structures retain a permanent pool and usually have retention times sufficient to allow settlement of some portion of the intercepted sediments and attached nutrients/toxics.  There is little or no vegetation living within the pooled area. Outfalls are not directed through vegetated areas prior to open water release.  Nitrogen reduction is minimal. Enter unit of total acres treated or percent of acres treated.</t>
  </si>
  <si>
    <t>Multi-sector</t>
  </si>
  <si>
    <t>Land Policy</t>
  </si>
  <si>
    <t>Agricultural Conservation Policy</t>
  </si>
  <si>
    <t>AgConservPolicyCZ</t>
  </si>
  <si>
    <t>Organizations and governments proactively conserving farmland and productive soils.  Example priority areas include agricultural districts, prime farmland, farmland of state importance, floodplains, and other high-priority farmland conservation areas.</t>
  </si>
  <si>
    <t>N</t>
  </si>
  <si>
    <t>Forest Conservation Policy</t>
  </si>
  <si>
    <t>ForestConservPolicyCZ</t>
  </si>
  <si>
    <t>Organizations and governments proactively conserving forests and wetlands that provide the greatest benefits to wildlife, human safety, and water quality. Example priority areas include riparian zones, shorelines, large contiguous forest tracts, and other high-priority forest conservation areas.</t>
  </si>
  <si>
    <t>Growth Management Policy</t>
  </si>
  <si>
    <t>GrowthMgmtPolicyCZ</t>
  </si>
  <si>
    <t>Organizations and governments proactively encouraging growth in areas with supporting infrastructure.  Example priority areas include undeveloped or under-developed areas with adequate existing roads, wastewater, and water supply infrastructure.</t>
  </si>
  <si>
    <t>Abandoned Mine Reclamation</t>
  </si>
  <si>
    <t>AbanMineRec</t>
  </si>
  <si>
    <t>Abandoned mine reclamation stabilizes the soil on lands mined for coal or affected by mining, such as wastebanks, coal processing, or other coal mining processes. Enter unit of acre or percent.</t>
  </si>
  <si>
    <t>Stream Bmps</t>
  </si>
  <si>
    <t>Algal Flow-way  Non-Tidal Monitored</t>
  </si>
  <si>
    <t>NonTideAftMon</t>
  </si>
  <si>
    <t>Algal flow-way technologies are inclined race-ways in non-tidal waters that receive nutrient-laden water so natural algal assemblages can accumulate and then be harvested for an end use. Inflow/outflow biomass monitoring is required. Enter units of acres and pounds of TN, TP, or TSS.</t>
  </si>
  <si>
    <t>Algal Flow-way Non-Tidal</t>
  </si>
  <si>
    <t>NonTideAft</t>
  </si>
  <si>
    <t>Algal flow-way technologies are inclined race-ways in non-tidal waters that receive nutrient-laden water so natural algal assemblages can accumulate and then be harvested for an end use. Where tidal conditions are not known, use this BMP. Enter units of acres only.</t>
  </si>
  <si>
    <t>Shoreline Bmps</t>
  </si>
  <si>
    <t>TideAft</t>
  </si>
  <si>
    <t>Algal flow-way technologies are inclined race-ways in tidal waters that receive nutrient-laden water so natural algal assemblages can accumulate and then be harvested for an end use. Enter units of acres only.</t>
  </si>
  <si>
    <t>Algal Flow-way Tidal Monitored</t>
  </si>
  <si>
    <t>TideAftMon</t>
  </si>
  <si>
    <t>Algal flow-way technologies are inclined race-ways in tidal waters that receive nutrient-laden water so natural algal assemblages can accumulate and then be harvested for an end use. Inflow/outflow biomass monitoring is required. Enter units of acres and pounds of TN, TP, or TSS.</t>
  </si>
  <si>
    <t>Diploid Oyster Aquaculture 2.25 Inches</t>
  </si>
  <si>
    <t>DiploidOysters2.25</t>
  </si>
  <si>
    <t>Private oyster aquaculture that is on- or off-bottom using hatchery-produced oysters or on-bottom using substrate addition. Use diploid if oyster type is unknown. The location is the finishing location if moved when shell &lt; 2 inches; otherwise report the initial location. Enter units of number of oysters harvested.</t>
  </si>
  <si>
    <t>Diploid Oyster Aquaculture 3.0 Inches</t>
  </si>
  <si>
    <t>DiploidOysters3</t>
  </si>
  <si>
    <t>Diploid Oyster Aquaculture 4.0 Inches</t>
  </si>
  <si>
    <t>DiploidOysters4</t>
  </si>
  <si>
    <t>Diploid Oyster Aquaculture 5.0 Inches</t>
  </si>
  <si>
    <t>DiploidOysters5</t>
  </si>
  <si>
    <t>Diploid Oyster Aquaculture Greater 6.0 Inches</t>
  </si>
  <si>
    <t>DiploidOysters6</t>
  </si>
  <si>
    <t>ForHarvestBMP</t>
  </si>
  <si>
    <t>Forest harvesting practices are a suite of BMPs that minimize the environmental impacts of road building, log removal, site preparation and forest management.  These practices help reduce suspended sediments and associated nutrients that can result from forest operations.  Enter units of acres or percent.</t>
  </si>
  <si>
    <t>Non Urban Shoreline Erosion Control Non-Vegetated</t>
  </si>
  <si>
    <t>ShoreAgNoVeg</t>
  </si>
  <si>
    <t>Practices without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</si>
  <si>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Non Urban Shoreline Erosion Control Vegetated</t>
  </si>
  <si>
    <t>ShoreAgVeg</t>
  </si>
  <si>
    <t>Practices with a vegetated area along agriculturally-dominated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</si>
  <si>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ShoreAg</t>
  </si>
  <si>
    <t>Any practice along agriculturally-dominated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</si>
  <si>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NonUrbStrmRest</t>
  </si>
  <si>
    <t>Stream restoration is a change to the stream corridor that improves the  stream ecosystem by restoring the natural hydrology and landscape of a stream, and helps improve habitat and water quality conditions in degraded streams. Use this BMP if the specific project design is not known. Feet must be specified.</t>
  </si>
  <si>
    <t>Non Urban Stream Restoration Protocol</t>
  </si>
  <si>
    <t>NonUrbStrmRestPro</t>
  </si>
  <si>
    <t>Stream restoration is a change to the land stream corridor that improves the  stream ecosystem by restoring the natural hydrology and landscape of a stream, and helps improve habitat and water quality conditions in degraded streams. Multiple protocols are defined to characterize different pollutant load reductions associated with individual projects. Feet must be specified. To receive credit for a specific protocol, also specify the pounds reduced for TN, TP, and/or TSS.</t>
  </si>
  <si>
    <t>Site-Specific Monitored Oyster Aquaculture</t>
  </si>
  <si>
    <t>MonitoredOysters</t>
  </si>
  <si>
    <t>Private oyster aquaculture that is on- or off-bottom using hatchery-produced oysters or on-bottom using substrate addition.  The location is the finishing location if moved when shell &lt; 2 inches; otherwise report the initial location. Operators must provide the state with the average tissue dry weight of subsample of 50 oysters per oyster size class category within two seasons that are at least six months apart. These dry tissue estimates can then be multiplied by a default nitrogen content of 8.2% and a default phosphorus content of 0.9%, and averaged to determine the total nutrients reduced by the harvested oysters. Enter units of number of oysters harvested and the pounds of TN and TP.</t>
  </si>
  <si>
    <t>Triploid Oyster Aquaculture 2.25 Inches</t>
  </si>
  <si>
    <t>TriploidOysters2.25</t>
  </si>
  <si>
    <t>Triploid Oyster Aquaculture 3.0 Inches</t>
  </si>
  <si>
    <t>TriploidOysters3</t>
  </si>
  <si>
    <t>Triploid Oyster Aquaculture 4.0 Inches</t>
  </si>
  <si>
    <t>TriploidOysters4</t>
  </si>
  <si>
    <t>Triploid Oyster Aquaculture 5.0 Inches</t>
  </si>
  <si>
    <t>TriploidOysters5</t>
  </si>
  <si>
    <t>Triploid Oyster Aquaculture Greater than 6.0 Inches</t>
  </si>
  <si>
    <t>TriploidOysters6</t>
  </si>
  <si>
    <t>Urban Shoreline Erosion Control Non-Vegetated</t>
  </si>
  <si>
    <t>ShoreUrbNoVeg</t>
  </si>
  <si>
    <t>Practices without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</si>
  <si>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Urban Shoreline Erosion Control Vegetated</t>
  </si>
  <si>
    <t>ShoreUrbVeg</t>
  </si>
  <si>
    <t>Practices with a vegetated area along urban-dominated tidal shorelines that prevent and/or reduces tidal sediments to the Bay. Shoreline practices can include living shorelines, revetments and/or breakwater systems and bulkheads and seawalls. Only report practices installed after 12/31/2007. Shoreline BMPs before 2008 are automatically credited. Input units of feet and acres. If only feet are known, use the Shoreline Management BMP that does not specify vegetative conditions.</t>
  </si>
  <si>
    <t>ShoreUrb</t>
  </si>
  <si>
    <t>Any practice along urban-dominated tidal shorelines that prevents and/or reduces tidal sediments to the Bay. Shoreline practices can include living shorelines, revetments and/or breakwater systems and bulkheads and seawalls. Only report practices installed after 12/31/2007. Shoreline BMPs before 2008 are automatically credited. Use this BMP if the specific design is not known. Input units of feet.</t>
  </si>
  <si>
    <t>UrbStrmRest</t>
  </si>
  <si>
    <t>Urban Stream Restoration Protocol</t>
  </si>
  <si>
    <t>UrbStrmRestPro</t>
  </si>
  <si>
    <t>Wetland Enhance/Rehabilitate</t>
  </si>
  <si>
    <t>WetlandEnhance</t>
  </si>
  <si>
    <t>Enhance wetlands by manipulation of the physical, chemical, or biological characteristics of a site with the goal of heightening, intensifying or improving functions of a wetland. Provides a load reduction to the acres draining to the wetland. Enter unit of total acres or percent of acres enhanced.</t>
  </si>
  <si>
    <t>WetlandRehabilitate</t>
  </si>
  <si>
    <t>Rehabilitate wetlands by manipulation of the physical, chemical, or biological characteristics of a site with the goal of returning natural/historic functions to a degraded wetland. Provides a load reduction to the acres draining to the wetland. Enter unit of total acres or percent of acres rehabilitated.</t>
  </si>
  <si>
    <t>This is when septic systems get converted to public sewer.  This reduces the number of systems because the waste is sent into the sewer and treated at a wastewater treatment plant. Enter units of number or percent of systems.</t>
  </si>
  <si>
    <t>Septic Denitrification and Pumping</t>
  </si>
  <si>
    <t>The septic system should employ a 50% denitrification unit for pre-treatment of waste with no enhanced in situ treatment system within the soil treatment unit. This BMP should be used only for systems that employ recirculating media filters (RMF) or integrated fixed-film activated sludge (IFAS) pre-treatment technologies, but do not employ enhanced in situ treatment systems. Use this BMP where the specific system design is unknown. Enter units of number or percent of systems.</t>
  </si>
  <si>
    <t>The septic system should employ both a 50% denitrification unit for pre-treatment of waste and an enhanced in situ treatment system within the soil treatment unit. This BMP should be used only for systems that employ recirculating media filters (RMF) or integrated fixed-film activated sludge (IFAS) pre-treatment technologies. The system must also employ shallow-placed, pressure-dosed dispersal units or elevated sand mounds with pressure-dosed dispersal for in situ treatment within the soil treatment unit. Enter units of number or percent of systems.</t>
  </si>
  <si>
    <t>The septic system should employ an enhanced in situ treatment system within the soil treatment unit with no secondary treatment or enhanced denitrification technology. This system must employ shallow-placed, pressure-dosed dispersal units or elevated sand mounds with pressure-dosed dispersal for in situ treatment within the soil treatment unit. Enter units of number or percent of systems.</t>
  </si>
  <si>
    <t>Septic systems achieve nutrient reductions through several types of management practices, including frequent maintenance and pumping.  On average, septic tanks need to be pumped once every three to five years to maintain effectiveness.  The pumping of septic tanks is one of several measures that can be implemented to protect soil absorption systems from failure.  Enter units of number or percent of systems.</t>
  </si>
  <si>
    <t>The septic system should employ a technology for pre-treatment of waste with no enhanced in situ treatment system within the soil treatment unit. This BMP should be used only for systems that employ certified, NFS 40 Class I or equivalent technologies, intermittent media filters (IMF) or constructed wetlands for pre-treatment. Enter units of number or percent of systems.</t>
  </si>
  <si>
    <t>The septic system should employ both technologies for pre-treatment of waste and an enhanced in situ treatment systems within the soil treatment unit. This BMP should be used only for systems that employ certified, NFS 40 Class I or equivalent technologies, intermittent media filters (IMF) or constructed wetlands for pre-treatment. The system must also employ shallow-placed, pressure-dosed dispersal units or elevated sand mounds with pressure-dosed dispersal for in situ treatment within the soil treatment unit. Enter units of number or percent of systems.</t>
  </si>
  <si>
    <t>Growth</t>
  </si>
  <si>
    <t>County</t>
  </si>
  <si>
    <t>All</t>
  </si>
  <si>
    <t>Region 2000 PDC</t>
  </si>
  <si>
    <t>Virginia Phase III WIP Programmatic Action Template</t>
  </si>
  <si>
    <t xml:space="preserve">The Commonwealth has initiated the process for developing the Phase III Watershed Implementation Plan (WIP), which builds on BMPs and programmatic actions developed during the Phase II WIP to meet 2025 goals.  As Virginia and local stakeholders move forward in Phase III, this document has been developed to provide a format for building and submitting local Phase III programmatic actions.  Localities, PDCs and SWCDs will submit input decks with revised or enhanced BMP data that will be run through the Chesapeake Assessment and Scenario Tool (CAST).  Programmatic actions that will facilitate BMP implementation will be submitted to DEQ using this formatted spreadsheet.  </t>
  </si>
  <si>
    <t xml:space="preserve">Using the table below, enter proposed programmatic actions and quantitative measures of implementation, when applicable.  In addition, you may enter funding/capacity needs that can be utilized to implement the programmatic actions.  There are also columns to enter co-benefits that will result from the implementation of the programmatic actions and gaps in statutory/regulatory authority that may exist.  </t>
  </si>
  <si>
    <t>PROGRAMMATIC ACTIONS TO IMPLEMENT SELECTED BMPS</t>
  </si>
  <si>
    <t>QUANTITATIVE MEASUREMENT</t>
  </si>
  <si>
    <t>FUNDING AND CAPACITY NEEDS</t>
  </si>
  <si>
    <t>LOCALLY IDENTIFIED CO-BENEFITS</t>
  </si>
  <si>
    <t>GAPS IN STATUTORY/REGULATORY AUTHORITY</t>
  </si>
  <si>
    <t>pounds</t>
  </si>
  <si>
    <t>Loads and associated reductions based on final Bay Program modeling decisions.</t>
  </si>
  <si>
    <t>MS4/Construction</t>
  </si>
  <si>
    <t>Dirt &amp; Gravel Road Erosion &amp; Sediment Control</t>
  </si>
  <si>
    <t>Vegetated Open Channels - A/B</t>
  </si>
  <si>
    <t>N/A</t>
  </si>
  <si>
    <t>BMP1</t>
  </si>
  <si>
    <t>Amherst</t>
  </si>
  <si>
    <t>Appomattox</t>
  </si>
  <si>
    <t>Bedford</t>
  </si>
  <si>
    <t>Campbell</t>
  </si>
  <si>
    <t>Lynchburg City</t>
  </si>
  <si>
    <t>Yes</t>
  </si>
  <si>
    <t>Total</t>
  </si>
  <si>
    <t>Region 2000</t>
  </si>
  <si>
    <t xml:space="preserve"> </t>
  </si>
  <si>
    <t>General Comments</t>
  </si>
  <si>
    <t>Expand PDC and area staff techncial assistance and program support to coordinate in programing planning &amp; communication in watershed improvement planning</t>
  </si>
  <si>
    <t>Implemented by 2025</t>
  </si>
  <si>
    <t>Commonwealth dedicated funding</t>
  </si>
  <si>
    <t xml:space="preserve">Local water quality improvement, increased public/policy understanding of program importance, economic development, </t>
  </si>
  <si>
    <t>Meeting of WIP III estimates</t>
  </si>
  <si>
    <t>Expand SLAF, VCAP, and other DEQ/VDH/DCR program funding</t>
  </si>
  <si>
    <t>Increased capacity and incentive to expand programs and increased ability to highlight program value to local stakeholders.  Increased water quality,  improved habitats, increased recreational opportunities</t>
  </si>
  <si>
    <t>Area WIP III BMP activity estimates dependent on additional funding, staff capacity (funding), and Commonwealth incentives (versus mandates) to increase BMP voluntary activities</t>
  </si>
  <si>
    <t>Stormwater Management/Erosion &amp; Sediment Control</t>
  </si>
  <si>
    <t>Provide a mechanism to include storm drain cleaning within program eligability/credits</t>
  </si>
  <si>
    <t>Expand SLAF eligible activity</t>
  </si>
  <si>
    <t>Local water quality improvement, reduced erosion impacts</t>
  </si>
  <si>
    <t>Implement by 2020</t>
  </si>
  <si>
    <t xml:space="preserve">Track local street sweeping, include increased VDOT/locality communication </t>
  </si>
  <si>
    <t>Local staffing, support in creation of tracking format/methodology</t>
  </si>
  <si>
    <t>water quality improvement, uniform tracking format, increased agency communication</t>
  </si>
  <si>
    <t xml:space="preserve">Increase regioanal tracking of drain cleaning, impervious surface, and other stormwater control measure installation.  </t>
  </si>
  <si>
    <t>Implement by 2025</t>
  </si>
  <si>
    <t>water quality improvement, redced flooding impacts</t>
  </si>
  <si>
    <t xml:space="preserve">Coordinate stormwater control methogologies within Hazard Mitigation Planning </t>
  </si>
  <si>
    <t xml:space="preserve">SLAF, VDEM, FEMA funding programs, </t>
  </si>
  <si>
    <t xml:space="preserve">water quality improvements, reduced flooding impacts, </t>
  </si>
  <si>
    <t xml:space="preserve">Improve BMP practice reporting </t>
  </si>
  <si>
    <t>Adequate local staffing, uniform/reliable reporting methodology, increased technical assistance and best practice communication between local/state staff</t>
  </si>
  <si>
    <t>increased confidence in reporting and program value communication with local officials</t>
  </si>
  <si>
    <t>Increase local stakholder participation in cost-share progams through program expansion and particpation incentives</t>
  </si>
  <si>
    <t>Increased VCAP funding, progam practice eligability, adequate local staffing</t>
  </si>
  <si>
    <t>improved water quality, increased understanding of landuse/water quality connection, economic development, increased recreation within local water bodies</t>
  </si>
  <si>
    <t>Nutrient Management</t>
  </si>
  <si>
    <t>Exapnd communication with extension and local agencies to ensure adequate plan recordation/credit.</t>
  </si>
  <si>
    <t>Grant funding, staff capactiy, uniform reporting methodology</t>
  </si>
  <si>
    <t>water quality improvement</t>
  </si>
  <si>
    <t>Land Conservation</t>
  </si>
  <si>
    <t>Expand incentives to incorporate growth management practices within redevelopment</t>
  </si>
  <si>
    <t>water quality  improvements, stormwater control improvements, increased stakeholder support, increased construction capacity</t>
  </si>
  <si>
    <t xml:space="preserve">Techncial assistance, grant funding (SLAF, VCAP, etc.), staff capacity, policy-maker traning, training for local contractors, </t>
  </si>
  <si>
    <t>DEQ/Commonweatlh lead efforts to combine erosion/sediment control/VSMP programs</t>
  </si>
  <si>
    <t>Funding, staff and technical assistance capacity</t>
  </si>
  <si>
    <t>Program coordination, increased awareness/pgm value recognition at local policy level, increased cost/water quality benefit ratio</t>
  </si>
  <si>
    <t>Improve coordiantion between urban &amp; rural BMP/agency communication</t>
  </si>
  <si>
    <t>Staff capacity, technical assistance, funding to assist with regional coordination/communication factors</t>
  </si>
  <si>
    <t>water quality improvements, increased communication between local landuse sectors/stakeholders</t>
  </si>
  <si>
    <t>Increase septic pump out tracking</t>
  </si>
  <si>
    <t xml:space="preserve">water quality improvement, increased property value, economic development, ground water protection, public health </t>
  </si>
  <si>
    <t>Coordinate with local haulers to report pump outs</t>
  </si>
  <si>
    <t>Implement by 2021</t>
  </si>
  <si>
    <t>Included in 2021 Hazard Mitigation Planning</t>
  </si>
  <si>
    <t>Adequate staff, funding</t>
  </si>
  <si>
    <t>water quality, increased confidence in program estimates</t>
  </si>
  <si>
    <t>Preserve local existing septic reserve regulations</t>
  </si>
  <si>
    <t>staff support</t>
  </si>
  <si>
    <t>General local agreement that local BMP WIP II numbers are high/unacheivable wtihout extensive increase in funding, staff capacity, increased technical assitance, public outreach</t>
  </si>
  <si>
    <t>Expanded capacity to achieve nutrient reducation goals</t>
  </si>
  <si>
    <t>Commonwealth program funding increases</t>
  </si>
  <si>
    <t>Requirement for reporting of conventional septic</t>
  </si>
  <si>
    <t>Increase periodic maintenance/pumping of conventional septic systems</t>
  </si>
  <si>
    <t>Adquate staff, funding for public information, legislation or ordinance to require periodic maintenance</t>
  </si>
  <si>
    <t>Water quality improvement, reduced public health risk, ground water protection, increased life-span of systems</t>
  </si>
  <si>
    <t>Coordinate with public sewerage providers to track change from septic system to public sewerage</t>
  </si>
  <si>
    <t>Staff support</t>
  </si>
  <si>
    <t>Increased confidence in program estimates</t>
  </si>
  <si>
    <t xml:space="preserve">Increase low-cost or no-cost training of new BMP methodologies to local contractors to increase knowledge and use of practices to reduce increase in bid prices </t>
  </si>
  <si>
    <t>Increased use, reliability of new BMP technologies/practices in smaller urban, rural markets</t>
  </si>
  <si>
    <t>Region 2000 LGC (PDC 11)</t>
  </si>
  <si>
    <t>Adequate staff,  funding (state legislation/local ordinance to require reporting for conventional systems)</t>
  </si>
  <si>
    <t>PDC 11 WIP III</t>
  </si>
  <si>
    <t>Scenario B - Submitted with Disclaimer* Below</t>
  </si>
  <si>
    <t>The Region 2000 (PDC 11) Phase III WIP Best Mangement Practices (BMP) Input Deck - Scenario B submitted by Region 2000 Local Govenrment Council has been developed in partnership with its member localities and community stakeholders, for the Virginia Department of Environmental Quality (DEQ) Local Area Planning effort represents a theoretical implementation of BMPs by 2025, strictly for the unregulated developed (non-MS4), natural, and septic sectors, and is based upon information suppled to the PDC by the DEQ as of June 2018.</t>
  </si>
  <si>
    <t>It is recognized that Scenario B does not meet the DEQ WIP II area nutrient reduction goals.  However, this theoretical scenario represents an estimate by local stakeholders on realistic implementation of BMPs, given existing practice definition and program eligability, practices that could occur, assuming equivalent implementation of presented Programmatic Actions, between now and 2025 in the unregulated developed (non-MS4), natural and septic sectors.</t>
  </si>
  <si>
    <t xml:space="preserve">Our PDC 11 area localities and community stakeholders are committeed to executing activities that protect our local and state waterways and, as such, endeavor to meet the submitted activity numbers.  However, the Region 2000 (PDC 11) Phase III WIP BMP Input Deck - Scenario B submitta l does not represent any committment by any of our region's local governments or community stakeholders to implement or fund the BMP's Programmatic Actions or Strategies presented within. </t>
  </si>
  <si>
    <t>*Scenario B Disclaimer:</t>
  </si>
  <si>
    <t>Scenario A - Submitted with Disclaimer* Below</t>
  </si>
  <si>
    <t>*Scenario A Disclaimer:</t>
  </si>
  <si>
    <t>The Region 2000 (PDC 11) Phase III WIP Best Mangement Practices (BMP) Input Deck - Scenario A submitted by Region 2000 Local Governrment Council  for the Virginia Department of Environmental Quality (DEQ) Local Area Planning effort are the Phase II WIP practice numbers, along wit the inclusion of Growth Management and represents a theoretical implementation of BMPs by 2025, strictly for the unregulated developed (non-MS4), natural, and septic sectors, and is based upon information suppled to the PDC by the DEQ as of June 2018.</t>
  </si>
  <si>
    <t xml:space="preserve">It is agreed by all of the PDC 11 localities and project stakeholders that these practice implementation rates are not realistic, from funding and capacity standpoint.   Scenario A does meet the necessary modeling nutriet reduction goals and are strictly a restating of the DEQ-established Phase II WIP numbers.  </t>
  </si>
  <si>
    <t xml:space="preserve">Our PDC 11 area localities and community stakeholders are committeed to executing activities that protect our local and state waterways and, as such, work on a daily basis to execute programs, policy, and practices that support this goal.  However, the Region 2000 (PDC 11) Phase III WIP BMP Input Deck - Scenario A submittal does not represent any committment by any of our region's local governments or community stakeholders to implement or fund the BMP's Programmatic Actions or Strategies presented within. </t>
  </si>
  <si>
    <r>
      <t xml:space="preserve">Scenario A                                         </t>
    </r>
    <r>
      <rPr>
        <sz val="9"/>
        <color rgb="FF7030A0"/>
        <rFont val="Calibri"/>
        <family val="2"/>
        <scheme val="minor"/>
      </rPr>
      <t>( WIP II numbers with inclusion of Growth Management)</t>
    </r>
  </si>
  <si>
    <r>
      <rPr>
        <b/>
        <sz val="9"/>
        <color rgb="FFFF0000"/>
        <rFont val="Calibri"/>
        <family val="2"/>
        <scheme val="minor"/>
      </rPr>
      <t>Scenario B</t>
    </r>
    <r>
      <rPr>
        <sz val="9"/>
        <color theme="1"/>
        <rFont val="Calibri"/>
        <family val="2"/>
        <scheme val="minor"/>
      </rPr>
      <t xml:space="preserve">                             </t>
    </r>
    <r>
      <rPr>
        <sz val="9"/>
        <color rgb="FFFF0000"/>
        <rFont val="Calibri"/>
        <family val="2"/>
        <scheme val="minor"/>
      </rPr>
      <t xml:space="preserve"> (local stakeholder numbers, submitted with       * Disclaimer)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</si>
</sst>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34"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0"/>
      <color indexed="8"/>
      <name val="Arial"/>
      <family val="2"/>
    </font>
    <font>
      <b/>
      <sz val="8"/>
      <name val="Arial"/>
      <family val="2"/>
    </font>
    <font>
      <b/>
      <sz val="14"/>
      <color rgb="FFFF0000"/>
      <name val="Calibri"/>
      <family val="2"/>
      <scheme val="minor"/>
    </font>
    <font>
      <b/>
      <sz val="11"/>
      <color rgb="FFFF0000"/>
      <name val="Calibri"/>
      <family val="2"/>
      <scheme val="minor"/>
    </font>
    <font>
      <sz val="11"/>
      <color rgb="FF000000"/>
      <name val="Calibri"/>
      <family val="2"/>
      <scheme val="minor"/>
    </font>
    <font>
      <b/>
      <sz val="24"/>
      <color theme="1"/>
      <name val="Times New Roman"/>
      <family val="1"/>
    </font>
    <font>
      <sz val="11"/>
      <color theme="1"/>
      <name val="Times New Roman"/>
      <family val="1"/>
    </font>
    <font>
      <sz val="16"/>
      <color theme="1"/>
      <name val="Times New Roman"/>
      <family val="1"/>
    </font>
    <font>
      <sz val="12"/>
      <color theme="1"/>
      <name val="Times New Roman"/>
      <family val="1"/>
    </font>
    <font>
      <b/>
      <sz val="12"/>
      <color theme="1"/>
      <name val="Times New Roman"/>
      <family val="1"/>
    </font>
    <font>
      <b/>
      <sz val="12"/>
      <color theme="1"/>
      <name val="Calibri"/>
      <family val="2"/>
      <scheme val="minor"/>
    </font>
    <font>
      <b/>
      <sz val="8"/>
      <color indexed="81"/>
      <name val="Tahoma"/>
      <family val="2"/>
    </font>
    <font>
      <sz val="8"/>
      <color indexed="81"/>
      <name val="Tahoma"/>
      <family val="2"/>
    </font>
    <font>
      <sz val="11"/>
      <color rgb="FFFF0000"/>
      <name val="Calibri"/>
      <family val="2"/>
      <scheme val="minor"/>
    </font>
    <font>
      <sz val="11"/>
      <color rgb="FF000000"/>
      <name val="Times New Roman"/>
      <family val="1"/>
    </font>
    <font>
      <b/>
      <sz val="12"/>
      <color rgb="FF000000"/>
      <name val="Times New Roman"/>
      <family val="1"/>
    </font>
    <font>
      <sz val="11"/>
      <color rgb="FF0070C0"/>
      <name val="Calibri"/>
      <family val="2"/>
      <scheme val="minor"/>
    </font>
    <font>
      <sz val="11"/>
      <name val="Times New Roman"/>
      <family val="1"/>
    </font>
    <font>
      <b/>
      <sz val="11"/>
      <color rgb="FF0070C0"/>
      <name val="Calibri"/>
      <family val="2"/>
      <scheme val="minor"/>
    </font>
    <font>
      <sz val="9"/>
      <color theme="1"/>
      <name val="Calibri"/>
      <family val="2"/>
      <scheme val="minor"/>
    </font>
    <font>
      <b/>
      <sz val="9"/>
      <color rgb="FFFF0000"/>
      <name val="Calibri"/>
      <family val="2"/>
      <scheme val="minor"/>
    </font>
    <font>
      <sz val="9"/>
      <color rgb="FFFF0000"/>
      <name val="Calibri"/>
      <family val="2"/>
      <scheme val="minor"/>
    </font>
    <font>
      <b/>
      <sz val="11"/>
      <name val="Calibri"/>
      <family val="2"/>
      <scheme val="minor"/>
    </font>
    <font>
      <sz val="11"/>
      <name val="Calibri"/>
      <family val="2"/>
      <scheme val="minor"/>
    </font>
    <font>
      <b/>
      <sz val="11"/>
      <color rgb="FF7030A0"/>
      <name val="Calibri"/>
      <family val="2"/>
      <scheme val="minor"/>
    </font>
    <font>
      <b/>
      <sz val="14"/>
      <color rgb="FF7030A0"/>
      <name val="Calibri"/>
      <family val="2"/>
      <scheme val="minor"/>
    </font>
    <font>
      <b/>
      <sz val="9"/>
      <color rgb="FF7030A0"/>
      <name val="Calibri"/>
      <family val="2"/>
      <scheme val="minor"/>
    </font>
    <font>
      <sz val="9"/>
      <color rgb="FF7030A0"/>
      <name val="Calibri"/>
      <family val="2"/>
      <scheme val="minor"/>
    </font>
    <font>
      <sz val="11"/>
      <color rgb="FF7030A0"/>
      <name val="Calibri"/>
      <family val="2"/>
      <scheme val="minor"/>
    </font>
  </fonts>
  <fills count="15">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tint="0.79998168889431442"/>
        <bgColor theme="0" tint="-0.14999847407452621"/>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theme="0" tint="-0.14999847407452621"/>
      </patternFill>
    </fill>
    <fill>
      <patternFill patternType="solid">
        <fgColor theme="0"/>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2" tint="-9.9978637043366805E-2"/>
        <bgColor indexed="64"/>
      </patternFill>
    </fill>
  </fills>
  <borders count="57">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theme="4" tint="0.39997558519241921"/>
      </bottom>
      <diagonal/>
    </border>
    <border>
      <left style="thin">
        <color indexed="64"/>
      </left>
      <right/>
      <top/>
      <bottom style="thin">
        <color theme="4" tint="0.39997558519241921"/>
      </bottom>
      <diagonal/>
    </border>
    <border>
      <left/>
      <right/>
      <top/>
      <bottom style="thin">
        <color theme="4" tint="0.39997558519241921"/>
      </bottom>
      <diagonal/>
    </border>
    <border>
      <left/>
      <right style="thin">
        <color indexed="64"/>
      </right>
      <top/>
      <bottom style="thin">
        <color theme="4" tint="0.39997558519241921"/>
      </bottom>
      <diagonal/>
    </border>
    <border>
      <left/>
      <right style="medium">
        <color indexed="64"/>
      </right>
      <top/>
      <bottom style="thin">
        <color theme="4" tint="0.39997558519241921"/>
      </bottom>
      <diagonal/>
    </border>
    <border>
      <left/>
      <right style="thin">
        <color indexed="64"/>
      </right>
      <top/>
      <bottom/>
      <diagonal/>
    </border>
    <border>
      <left/>
      <right style="medium">
        <color indexed="64"/>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thin">
        <color indexed="64"/>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95B3D7"/>
      </bottom>
      <diagonal/>
    </border>
    <border>
      <left style="medium">
        <color indexed="64"/>
      </left>
      <right style="thin">
        <color indexed="64"/>
      </right>
      <top style="thin">
        <color theme="4" tint="0.39997558519241921"/>
      </top>
      <bottom/>
      <diagonal/>
    </border>
    <border>
      <left style="medium">
        <color indexed="64"/>
      </left>
      <right style="thin">
        <color indexed="64"/>
      </right>
      <top/>
      <bottom/>
      <diagonal/>
    </border>
    <border>
      <left style="medium">
        <color indexed="64"/>
      </left>
      <right style="thin">
        <color indexed="64"/>
      </right>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theme="4" tint="0.39994506668294322"/>
      </left>
      <right style="thin">
        <color theme="4" tint="0.39991454817346722"/>
      </right>
      <top style="thin">
        <color theme="4" tint="0.39991454817346722"/>
      </top>
      <bottom style="thin">
        <color theme="4" tint="0.39994506668294322"/>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style="thin">
        <color theme="4" tint="0.39991454817346722"/>
      </right>
      <top/>
      <bottom style="thin">
        <color theme="4" tint="0.39991454817346722"/>
      </bottom>
      <diagonal/>
    </border>
  </borders>
  <cellStyleXfs count="2">
    <xf numFmtId="0" fontId="0" fillId="0" borderId="0"/>
    <xf numFmtId="0" fontId="5" fillId="0" borderId="0">
      <alignment vertical="top"/>
    </xf>
  </cellStyleXfs>
  <cellXfs count="186">
    <xf numFmtId="0" fontId="0" fillId="0" borderId="0" xfId="0"/>
    <xf numFmtId="0" fontId="2" fillId="0" borderId="0" xfId="0" applyFont="1"/>
    <xf numFmtId="0" fontId="1" fillId="0" borderId="0" xfId="0" applyFont="1"/>
    <xf numFmtId="0" fontId="1" fillId="2" borderId="1" xfId="0" applyFont="1" applyFill="1" applyBorder="1"/>
    <xf numFmtId="0" fontId="1" fillId="2" borderId="6" xfId="0" applyFont="1" applyFill="1"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164" fontId="0" fillId="0" borderId="11" xfId="0" applyNumberFormat="1" applyBorder="1"/>
    <xf numFmtId="164" fontId="0" fillId="0" borderId="12" xfId="0" applyNumberFormat="1" applyBorder="1"/>
    <xf numFmtId="0" fontId="1" fillId="2" borderId="13" xfId="0" applyFont="1" applyFill="1" applyBorder="1" applyAlignment="1">
      <alignment horizontal="left"/>
    </xf>
    <xf numFmtId="164" fontId="1" fillId="2" borderId="14" xfId="0" applyNumberFormat="1" applyFont="1" applyFill="1" applyBorder="1"/>
    <xf numFmtId="164" fontId="1" fillId="2" borderId="15" xfId="0" applyNumberFormat="1" applyFont="1" applyFill="1" applyBorder="1"/>
    <xf numFmtId="164" fontId="1" fillId="2" borderId="16" xfId="0" applyNumberFormat="1" applyFont="1" applyFill="1" applyBorder="1"/>
    <xf numFmtId="164" fontId="1" fillId="2" borderId="17" xfId="0" applyNumberFormat="1" applyFont="1" applyFill="1" applyBorder="1"/>
    <xf numFmtId="0" fontId="0" fillId="0" borderId="0" xfId="0" applyFill="1"/>
    <xf numFmtId="0" fontId="1" fillId="0" borderId="0" xfId="0" applyFont="1" applyFill="1" applyBorder="1" applyAlignment="1">
      <alignment horizontal="left"/>
    </xf>
    <xf numFmtId="164" fontId="1" fillId="0" borderId="0" xfId="0" applyNumberFormat="1" applyFont="1" applyFill="1" applyBorder="1"/>
    <xf numFmtId="0" fontId="1" fillId="2" borderId="8" xfId="0" applyFont="1" applyFill="1" applyBorder="1"/>
    <xf numFmtId="0" fontId="0" fillId="0" borderId="0" xfId="0" applyAlignment="1">
      <alignment wrapText="1"/>
    </xf>
    <xf numFmtId="164" fontId="0" fillId="0" borderId="0" xfId="0" applyNumberFormat="1"/>
    <xf numFmtId="0" fontId="6" fillId="0" borderId="0" xfId="0" applyFont="1"/>
    <xf numFmtId="0" fontId="0" fillId="0" borderId="18" xfId="0" applyBorder="1"/>
    <xf numFmtId="0" fontId="6" fillId="0" borderId="0" xfId="0" applyFont="1" applyAlignment="1">
      <alignment wrapText="1"/>
    </xf>
    <xf numFmtId="0" fontId="0" fillId="0" borderId="0" xfId="0"/>
    <xf numFmtId="14" fontId="7" fillId="0" borderId="0" xfId="0" applyNumberFormat="1" applyFont="1"/>
    <xf numFmtId="0" fontId="7" fillId="0" borderId="0" xfId="0" applyFont="1"/>
    <xf numFmtId="0" fontId="8" fillId="0" borderId="0" xfId="0" applyFont="1"/>
    <xf numFmtId="0" fontId="9" fillId="0" borderId="0" xfId="0" applyFont="1"/>
    <xf numFmtId="164" fontId="9" fillId="0" borderId="0" xfId="0" applyNumberFormat="1" applyFont="1"/>
    <xf numFmtId="0" fontId="9" fillId="0" borderId="24" xfId="0" applyFont="1" applyBorder="1"/>
    <xf numFmtId="0" fontId="9" fillId="3" borderId="0" xfId="0" applyFont="1" applyFill="1"/>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0" xfId="0" applyFont="1"/>
    <xf numFmtId="0" fontId="11" fillId="0" borderId="31" xfId="0" applyFont="1" applyFill="1" applyBorder="1"/>
    <xf numFmtId="0" fontId="11" fillId="0" borderId="0" xfId="0" applyFont="1" applyFill="1" applyBorder="1"/>
    <xf numFmtId="0" fontId="11" fillId="0" borderId="12" xfId="0" applyFont="1" applyBorder="1"/>
    <xf numFmtId="0" fontId="13" fillId="0" borderId="31" xfId="0" applyFont="1" applyFill="1" applyBorder="1" applyAlignment="1">
      <alignment wrapText="1"/>
    </xf>
    <xf numFmtId="0" fontId="13" fillId="0" borderId="0" xfId="0" applyFont="1" applyFill="1" applyBorder="1" applyAlignment="1">
      <alignment wrapText="1"/>
    </xf>
    <xf numFmtId="0" fontId="0" fillId="0" borderId="0" xfId="0" applyBorder="1"/>
    <xf numFmtId="0" fontId="11" fillId="0" borderId="32" xfId="0" applyFont="1" applyBorder="1"/>
    <xf numFmtId="0" fontId="14" fillId="5" borderId="33" xfId="0" applyFont="1" applyFill="1" applyBorder="1" applyAlignment="1">
      <alignment horizontal="center" vertical="center" wrapText="1"/>
    </xf>
    <xf numFmtId="0" fontId="14" fillId="5" borderId="34" xfId="0" applyFont="1" applyFill="1" applyBorder="1" applyAlignment="1">
      <alignment horizontal="center" wrapText="1"/>
    </xf>
    <xf numFmtId="0" fontId="14" fillId="5" borderId="35" xfId="0" applyFont="1" applyFill="1" applyBorder="1" applyAlignment="1">
      <alignment horizontal="center" wrapText="1"/>
    </xf>
    <xf numFmtId="0" fontId="14" fillId="5" borderId="36" xfId="0" applyFont="1" applyFill="1" applyBorder="1" applyAlignment="1">
      <alignment horizontal="center" vertical="center"/>
    </xf>
    <xf numFmtId="0" fontId="15" fillId="0" borderId="0" xfId="0" applyFont="1" applyAlignment="1">
      <alignment horizontal="center"/>
    </xf>
    <xf numFmtId="0" fontId="11" fillId="0" borderId="20" xfId="0" applyFont="1" applyBorder="1" applyAlignment="1">
      <alignment horizontal="left" vertical="center" wrapText="1"/>
    </xf>
    <xf numFmtId="0" fontId="0" fillId="0" borderId="0" xfId="0" applyAlignment="1">
      <alignment vertical="center"/>
    </xf>
    <xf numFmtId="0" fontId="11" fillId="0" borderId="0" xfId="0" applyFont="1"/>
    <xf numFmtId="0" fontId="11" fillId="0" borderId="0" xfId="0" applyFont="1" applyBorder="1"/>
    <xf numFmtId="0" fontId="1" fillId="2" borderId="18" xfId="0" applyFont="1" applyFill="1" applyBorder="1"/>
    <xf numFmtId="0" fontId="1" fillId="6" borderId="18" xfId="0" applyFont="1" applyFill="1" applyBorder="1"/>
    <xf numFmtId="164" fontId="0" fillId="0" borderId="18" xfId="0" applyNumberFormat="1" applyBorder="1"/>
    <xf numFmtId="164" fontId="0" fillId="6" borderId="18" xfId="0" applyNumberFormat="1" applyFill="1" applyBorder="1"/>
    <xf numFmtId="0" fontId="0" fillId="8" borderId="18" xfId="0" applyFill="1" applyBorder="1"/>
    <xf numFmtId="0" fontId="0" fillId="0" borderId="18" xfId="0" applyFill="1" applyBorder="1"/>
    <xf numFmtId="164" fontId="0" fillId="0" borderId="18" xfId="0" applyNumberFormat="1" applyFill="1" applyBorder="1"/>
    <xf numFmtId="164" fontId="0" fillId="3" borderId="18" xfId="0" applyNumberFormat="1" applyFill="1" applyBorder="1"/>
    <xf numFmtId="0" fontId="1" fillId="7" borderId="18" xfId="0" applyFont="1" applyFill="1" applyBorder="1"/>
    <xf numFmtId="0" fontId="8" fillId="2" borderId="18" xfId="0" applyFont="1" applyFill="1" applyBorder="1"/>
    <xf numFmtId="0" fontId="8" fillId="6" borderId="18" xfId="0" applyFont="1" applyFill="1" applyBorder="1"/>
    <xf numFmtId="164" fontId="18" fillId="9" borderId="18" xfId="0" applyNumberFormat="1" applyFont="1" applyFill="1" applyBorder="1"/>
    <xf numFmtId="0" fontId="11" fillId="0" borderId="44" xfId="0" applyFont="1" applyBorder="1" applyAlignment="1">
      <alignment horizontal="left" vertical="center" wrapText="1"/>
    </xf>
    <xf numFmtId="164" fontId="0" fillId="10" borderId="18" xfId="0" applyNumberFormat="1" applyFill="1" applyBorder="1"/>
    <xf numFmtId="164" fontId="21" fillId="3" borderId="18" xfId="0" applyNumberFormat="1" applyFont="1" applyFill="1" applyBorder="1"/>
    <xf numFmtId="164" fontId="21" fillId="6" borderId="18" xfId="0" applyNumberFormat="1" applyFont="1" applyFill="1" applyBorder="1"/>
    <xf numFmtId="0" fontId="11" fillId="0" borderId="19"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40" xfId="0" applyFont="1" applyBorder="1" applyAlignment="1">
      <alignment horizontal="left" vertical="center" wrapText="1"/>
    </xf>
    <xf numFmtId="0" fontId="22" fillId="0" borderId="19"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40" xfId="0" applyFont="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42" xfId="0" applyFont="1" applyFill="1" applyBorder="1" applyAlignment="1">
      <alignment horizontal="left" vertical="center" wrapText="1"/>
    </xf>
    <xf numFmtId="0" fontId="11" fillId="0" borderId="39" xfId="0" applyFont="1" applyBorder="1" applyAlignment="1">
      <alignment horizontal="left" vertical="center" wrapText="1"/>
    </xf>
    <xf numFmtId="0" fontId="11" fillId="0" borderId="43" xfId="0" applyFont="1" applyBorder="1" applyAlignment="1">
      <alignment horizontal="left" vertical="center" wrapText="1"/>
    </xf>
    <xf numFmtId="0" fontId="0" fillId="0" borderId="40" xfId="0" applyFont="1" applyBorder="1" applyAlignment="1">
      <alignment horizontal="left" vertical="center" wrapText="1"/>
    </xf>
    <xf numFmtId="0" fontId="19" fillId="0" borderId="19" xfId="0" applyFont="1" applyBorder="1" applyAlignment="1">
      <alignment horizontal="left" vertical="center" wrapText="1"/>
    </xf>
    <xf numFmtId="0" fontId="19" fillId="0" borderId="39" xfId="0" applyFont="1" applyBorder="1" applyAlignment="1">
      <alignment horizontal="left" vertical="center" wrapText="1"/>
    </xf>
    <xf numFmtId="0" fontId="11" fillId="0" borderId="23" xfId="0" applyFont="1" applyBorder="1" applyAlignment="1">
      <alignment horizontal="left" vertical="center" wrapText="1"/>
    </xf>
    <xf numFmtId="0" fontId="0" fillId="0" borderId="0" xfId="0" applyAlignment="1">
      <alignment horizontal="center" vertical="center"/>
    </xf>
    <xf numFmtId="0" fontId="1" fillId="2" borderId="0" xfId="0" applyFont="1" applyFill="1" applyBorder="1"/>
    <xf numFmtId="0" fontId="1" fillId="2" borderId="0" xfId="0" applyFont="1" applyFill="1" applyBorder="1" applyAlignment="1">
      <alignment horizontal="center"/>
    </xf>
    <xf numFmtId="0" fontId="22" fillId="0" borderId="19" xfId="0" applyFont="1" applyBorder="1" applyAlignment="1">
      <alignment horizontal="left" vertical="center" wrapText="1"/>
    </xf>
    <xf numFmtId="0" fontId="22" fillId="0" borderId="37" xfId="0" applyFont="1" applyBorder="1" applyAlignment="1">
      <alignment horizontal="left" vertical="center" wrapText="1"/>
    </xf>
    <xf numFmtId="0" fontId="22" fillId="0" borderId="18" xfId="0" applyFont="1" applyBorder="1" applyAlignment="1">
      <alignment vertical="center" wrapText="1"/>
    </xf>
    <xf numFmtId="0" fontId="22" fillId="0" borderId="46" xfId="0" applyFont="1" applyBorder="1" applyAlignment="1">
      <alignment vertical="center" wrapText="1"/>
    </xf>
    <xf numFmtId="0" fontId="22" fillId="0" borderId="26" xfId="0" applyFont="1" applyBorder="1" applyAlignment="1">
      <alignment horizontal="left" vertical="center" wrapText="1"/>
    </xf>
    <xf numFmtId="0" fontId="22" fillId="0" borderId="45" xfId="0" applyFont="1" applyBorder="1" applyAlignment="1">
      <alignment horizontal="left" vertical="center" wrapText="1"/>
    </xf>
    <xf numFmtId="0" fontId="22" fillId="0" borderId="45" xfId="0" applyFont="1" applyFill="1" applyBorder="1" applyAlignment="1">
      <alignment horizontal="lef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2" fillId="0" borderId="22" xfId="0" applyFont="1" applyBorder="1" applyAlignment="1">
      <alignment vertical="center" wrapText="1"/>
    </xf>
    <xf numFmtId="0" fontId="22" fillId="0" borderId="22" xfId="0" applyFont="1" applyBorder="1" applyAlignment="1">
      <alignment horizontal="left" vertical="center" wrapText="1"/>
    </xf>
    <xf numFmtId="0" fontId="0" fillId="8" borderId="18" xfId="0" applyFont="1" applyFill="1" applyBorder="1"/>
    <xf numFmtId="164" fontId="0" fillId="8" borderId="18" xfId="0" applyNumberFormat="1" applyFill="1" applyBorder="1"/>
    <xf numFmtId="164" fontId="0" fillId="11" borderId="18" xfId="0" applyNumberFormat="1" applyFill="1" applyBorder="1"/>
    <xf numFmtId="37" fontId="21" fillId="8" borderId="18" xfId="0" applyNumberFormat="1" applyFont="1" applyFill="1" applyBorder="1"/>
    <xf numFmtId="164" fontId="21" fillId="11" borderId="18" xfId="0" applyNumberFormat="1" applyFont="1" applyFill="1" applyBorder="1"/>
    <xf numFmtId="164" fontId="21" fillId="8" borderId="18" xfId="0" applyNumberFormat="1" applyFont="1" applyFill="1" applyBorder="1"/>
    <xf numFmtId="0" fontId="9" fillId="8" borderId="18" xfId="0" applyFont="1" applyFill="1" applyBorder="1"/>
    <xf numFmtId="0" fontId="0" fillId="8" borderId="18" xfId="0" applyFont="1" applyFill="1" applyBorder="1" applyAlignment="1">
      <alignment wrapText="1"/>
    </xf>
    <xf numFmtId="0" fontId="0" fillId="8" borderId="18" xfId="0" applyFill="1" applyBorder="1" applyAlignment="1">
      <alignment wrapText="1"/>
    </xf>
    <xf numFmtId="0" fontId="29" fillId="2" borderId="18" xfId="0" applyFont="1" applyFill="1" applyBorder="1"/>
    <xf numFmtId="0" fontId="29" fillId="6" borderId="18" xfId="0" applyFont="1" applyFill="1" applyBorder="1"/>
    <xf numFmtId="164" fontId="0" fillId="12" borderId="18" xfId="0" applyNumberFormat="1" applyFill="1" applyBorder="1"/>
    <xf numFmtId="164" fontId="1" fillId="13" borderId="18" xfId="0" applyNumberFormat="1" applyFont="1" applyFill="1" applyBorder="1" applyAlignment="1">
      <alignment horizontal="center" vertical="center"/>
    </xf>
    <xf numFmtId="164" fontId="27" fillId="13" borderId="18" xfId="0" applyNumberFormat="1" applyFont="1" applyFill="1" applyBorder="1" applyAlignment="1">
      <alignment horizontal="center" vertical="center"/>
    </xf>
    <xf numFmtId="164" fontId="23" fillId="13" borderId="18" xfId="0" applyNumberFormat="1" applyFont="1" applyFill="1" applyBorder="1" applyAlignment="1">
      <alignment horizontal="center" vertical="center"/>
    </xf>
    <xf numFmtId="164" fontId="28" fillId="12" borderId="18" xfId="0" applyNumberFormat="1" applyFont="1" applyFill="1" applyBorder="1"/>
    <xf numFmtId="0" fontId="0" fillId="12" borderId="18" xfId="0" applyFont="1" applyFill="1" applyBorder="1"/>
    <xf numFmtId="0" fontId="0" fillId="12" borderId="18" xfId="0" applyFill="1" applyBorder="1"/>
    <xf numFmtId="37" fontId="21" fillId="12" borderId="18" xfId="0" applyNumberFormat="1" applyFont="1" applyFill="1" applyBorder="1"/>
    <xf numFmtId="164" fontId="21" fillId="12" borderId="18" xfId="0" applyNumberFormat="1" applyFont="1" applyFill="1" applyBorder="1"/>
    <xf numFmtId="0" fontId="9" fillId="12" borderId="18" xfId="0" applyFont="1" applyFill="1" applyBorder="1"/>
    <xf numFmtId="0" fontId="0" fillId="12" borderId="18" xfId="0" applyFont="1" applyFill="1" applyBorder="1" applyAlignment="1">
      <alignment wrapText="1"/>
    </xf>
    <xf numFmtId="0" fontId="0" fillId="12" borderId="18" xfId="0" applyFill="1" applyBorder="1" applyAlignment="1">
      <alignment wrapText="1"/>
    </xf>
    <xf numFmtId="37" fontId="18" fillId="9" borderId="18" xfId="0" applyNumberFormat="1" applyFont="1" applyFill="1" applyBorder="1"/>
    <xf numFmtId="164" fontId="8" fillId="6" borderId="18" xfId="0" applyNumberFormat="1" applyFont="1" applyFill="1" applyBorder="1" applyAlignment="1">
      <alignment horizontal="center" vertical="center"/>
    </xf>
    <xf numFmtId="164" fontId="0" fillId="14" borderId="18" xfId="0" applyNumberFormat="1" applyFill="1" applyBorder="1"/>
    <xf numFmtId="0" fontId="0" fillId="14" borderId="47" xfId="0" applyFill="1" applyBorder="1" applyAlignment="1">
      <alignment horizontal="center" vertical="center"/>
    </xf>
    <xf numFmtId="164" fontId="18" fillId="9" borderId="47" xfId="0" applyNumberFormat="1" applyFont="1" applyFill="1" applyBorder="1" applyAlignment="1">
      <alignment horizontal="center" vertical="center"/>
    </xf>
    <xf numFmtId="0" fontId="18" fillId="9" borderId="47" xfId="0" applyFont="1" applyFill="1" applyBorder="1" applyAlignment="1">
      <alignment horizontal="center" vertical="center"/>
    </xf>
    <xf numFmtId="164" fontId="33" fillId="14" borderId="54" xfId="0" applyNumberFormat="1" applyFont="1" applyFill="1" applyBorder="1" applyAlignment="1">
      <alignment horizontal="center" vertical="center"/>
    </xf>
    <xf numFmtId="164" fontId="33" fillId="14" borderId="53" xfId="0" applyNumberFormat="1" applyFont="1" applyFill="1" applyBorder="1" applyAlignment="1">
      <alignment horizontal="center" vertical="center"/>
    </xf>
    <xf numFmtId="0" fontId="33" fillId="14" borderId="47" xfId="0" applyFont="1" applyFill="1" applyBorder="1" applyAlignment="1">
      <alignment horizontal="center" vertical="center"/>
    </xf>
    <xf numFmtId="164" fontId="18" fillId="9" borderId="55" xfId="0" applyNumberFormat="1" applyFont="1" applyFill="1" applyBorder="1" applyAlignment="1">
      <alignment horizontal="center" vertical="center"/>
    </xf>
    <xf numFmtId="164" fontId="33" fillId="14" borderId="56" xfId="0" applyNumberFormat="1" applyFont="1" applyFill="1" applyBorder="1" applyAlignment="1">
      <alignment horizontal="center" vertical="center"/>
    </xf>
    <xf numFmtId="0" fontId="1" fillId="2" borderId="18" xfId="0" applyFont="1" applyFill="1" applyBorder="1" applyAlignment="1">
      <alignment horizontal="center" vertical="center"/>
    </xf>
    <xf numFmtId="0" fontId="24" fillId="2" borderId="18"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164" fontId="7" fillId="0" borderId="48" xfId="0" applyNumberFormat="1" applyFont="1" applyBorder="1" applyAlignment="1">
      <alignment horizontal="left" vertical="top"/>
    </xf>
    <xf numFmtId="164" fontId="8" fillId="0" borderId="49" xfId="0" applyNumberFormat="1" applyFont="1" applyBorder="1" applyAlignment="1">
      <alignment horizontal="left" vertical="top"/>
    </xf>
    <xf numFmtId="164" fontId="8" fillId="0" borderId="50" xfId="0" applyNumberFormat="1" applyFont="1" applyBorder="1" applyAlignment="1">
      <alignment horizontal="left" vertical="top"/>
    </xf>
    <xf numFmtId="164" fontId="8" fillId="0" borderId="38" xfId="0" applyNumberFormat="1" applyFont="1" applyBorder="1" applyAlignment="1">
      <alignment horizontal="left" vertical="top"/>
    </xf>
    <xf numFmtId="164" fontId="8" fillId="0" borderId="37" xfId="0" applyNumberFormat="1" applyFont="1" applyBorder="1" applyAlignment="1">
      <alignment horizontal="left" vertical="top"/>
    </xf>
    <xf numFmtId="164" fontId="8" fillId="0" borderId="52" xfId="0" applyNumberFormat="1" applyFont="1" applyBorder="1" applyAlignment="1">
      <alignment horizontal="left" vertical="top"/>
    </xf>
    <xf numFmtId="0" fontId="0" fillId="0" borderId="48" xfId="0" applyNumberFormat="1" applyBorder="1" applyAlignment="1">
      <alignment horizontal="left" vertical="top" wrapText="1"/>
    </xf>
    <xf numFmtId="0" fontId="0" fillId="0" borderId="49" xfId="0" applyNumberFormat="1" applyBorder="1" applyAlignment="1">
      <alignment horizontal="left" vertical="top" wrapText="1"/>
    </xf>
    <xf numFmtId="0" fontId="0" fillId="0" borderId="50" xfId="0" applyNumberFormat="1" applyBorder="1" applyAlignment="1">
      <alignment horizontal="left" vertical="top" wrapText="1"/>
    </xf>
    <xf numFmtId="0" fontId="0" fillId="0" borderId="5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11" xfId="0" applyNumberFormat="1" applyBorder="1" applyAlignment="1">
      <alignment horizontal="left" vertical="top" wrapText="1"/>
    </xf>
    <xf numFmtId="0" fontId="0" fillId="0" borderId="38" xfId="0" applyNumberFormat="1" applyBorder="1" applyAlignment="1">
      <alignment horizontal="left" vertical="top" wrapText="1"/>
    </xf>
    <xf numFmtId="0" fontId="0" fillId="0" borderId="37" xfId="0" applyNumberFormat="1" applyBorder="1" applyAlignment="1">
      <alignment horizontal="left" vertical="top" wrapText="1"/>
    </xf>
    <xf numFmtId="0" fontId="0" fillId="0" borderId="52" xfId="0" applyNumberFormat="1" applyBorder="1" applyAlignment="1">
      <alignment horizontal="left" vertical="top" wrapText="1"/>
    </xf>
    <xf numFmtId="0" fontId="1" fillId="2" borderId="18" xfId="0" applyFont="1" applyFill="1" applyBorder="1" applyAlignment="1">
      <alignment horizontal="center"/>
    </xf>
    <xf numFmtId="0" fontId="8" fillId="2" borderId="18" xfId="0" applyFont="1" applyFill="1" applyBorder="1" applyAlignment="1">
      <alignment horizontal="center"/>
    </xf>
    <xf numFmtId="0" fontId="8" fillId="2" borderId="40" xfId="0" applyFont="1" applyFill="1" applyBorder="1" applyAlignment="1">
      <alignment horizontal="center"/>
    </xf>
    <xf numFmtId="0" fontId="8" fillId="2" borderId="39" xfId="0" applyFont="1" applyFill="1" applyBorder="1" applyAlignment="1">
      <alignment horizontal="center"/>
    </xf>
    <xf numFmtId="0" fontId="8" fillId="2" borderId="46" xfId="0" applyFont="1" applyFill="1" applyBorder="1" applyAlignment="1">
      <alignment horizontal="center"/>
    </xf>
    <xf numFmtId="0" fontId="29" fillId="2" borderId="18" xfId="0" applyFont="1" applyFill="1" applyBorder="1" applyAlignment="1">
      <alignment horizontal="center"/>
    </xf>
    <xf numFmtId="0" fontId="29" fillId="2" borderId="40" xfId="0" applyFont="1" applyFill="1" applyBorder="1" applyAlignment="1">
      <alignment horizontal="center"/>
    </xf>
    <xf numFmtId="0" fontId="29" fillId="2" borderId="39" xfId="0" applyFont="1" applyFill="1" applyBorder="1" applyAlignment="1">
      <alignment horizontal="center"/>
    </xf>
    <xf numFmtId="0" fontId="29" fillId="2" borderId="46" xfId="0" applyFont="1" applyFill="1" applyBorder="1" applyAlignment="1">
      <alignment horizontal="center"/>
    </xf>
    <xf numFmtId="164" fontId="30" fillId="0" borderId="48" xfId="0" applyNumberFormat="1" applyFont="1" applyBorder="1" applyAlignment="1">
      <alignment horizontal="left" vertical="top"/>
    </xf>
    <xf numFmtId="164" fontId="29" fillId="0" borderId="49" xfId="0" applyNumberFormat="1" applyFont="1" applyBorder="1" applyAlignment="1">
      <alignment horizontal="left" vertical="top"/>
    </xf>
    <xf numFmtId="164" fontId="29" fillId="0" borderId="50" xfId="0" applyNumberFormat="1" applyFont="1" applyBorder="1" applyAlignment="1">
      <alignment horizontal="left" vertical="top"/>
    </xf>
    <xf numFmtId="164" fontId="29" fillId="0" borderId="38" xfId="0" applyNumberFormat="1" applyFont="1" applyBorder="1" applyAlignment="1">
      <alignment horizontal="left" vertical="top"/>
    </xf>
    <xf numFmtId="164" fontId="29" fillId="0" borderId="37" xfId="0" applyNumberFormat="1" applyFont="1" applyBorder="1" applyAlignment="1">
      <alignment horizontal="left" vertical="top"/>
    </xf>
    <xf numFmtId="164" fontId="29" fillId="0" borderId="52" xfId="0" applyNumberFormat="1" applyFont="1" applyBorder="1" applyAlignment="1">
      <alignment horizontal="left" vertical="top"/>
    </xf>
    <xf numFmtId="0" fontId="14" fillId="9" borderId="42" xfId="0" applyFont="1" applyFill="1" applyBorder="1" applyAlignment="1">
      <alignment horizontal="center" wrapText="1"/>
    </xf>
    <xf numFmtId="0" fontId="14" fillId="9" borderId="39" xfId="0" applyFont="1" applyFill="1" applyBorder="1" applyAlignment="1">
      <alignment horizontal="center" wrapText="1"/>
    </xf>
    <xf numFmtId="0" fontId="14" fillId="9" borderId="43" xfId="0" applyFont="1" applyFill="1" applyBorder="1" applyAlignment="1">
      <alignment horizontal="center" wrapText="1"/>
    </xf>
    <xf numFmtId="0" fontId="20" fillId="9" borderId="42" xfId="0" applyFont="1" applyFill="1" applyBorder="1" applyAlignment="1">
      <alignment horizontal="center" wrapText="1"/>
    </xf>
    <xf numFmtId="0" fontId="20" fillId="9" borderId="39" xfId="0" applyFont="1" applyFill="1" applyBorder="1" applyAlignment="1">
      <alignment horizontal="center" wrapText="1"/>
    </xf>
    <xf numFmtId="0" fontId="20" fillId="9" borderId="43" xfId="0" applyFont="1" applyFill="1" applyBorder="1" applyAlignment="1">
      <alignment horizontal="center" wrapText="1"/>
    </xf>
    <xf numFmtId="0" fontId="10" fillId="4" borderId="28" xfId="0" applyFont="1" applyFill="1" applyBorder="1" applyAlignment="1">
      <alignment horizontal="center"/>
    </xf>
    <xf numFmtId="0" fontId="10" fillId="4" borderId="29" xfId="0" applyFont="1" applyFill="1" applyBorder="1" applyAlignment="1">
      <alignment horizontal="center"/>
    </xf>
    <xf numFmtId="0" fontId="10" fillId="4" borderId="30" xfId="0" applyFont="1" applyFill="1" applyBorder="1" applyAlignment="1">
      <alignment horizontal="center"/>
    </xf>
    <xf numFmtId="0" fontId="12" fillId="0" borderId="31" xfId="0" applyFont="1" applyFill="1" applyBorder="1" applyAlignment="1">
      <alignment horizontal="left" wrapText="1"/>
    </xf>
    <xf numFmtId="0" fontId="12" fillId="0" borderId="0" xfId="0" applyFont="1" applyFill="1" applyBorder="1" applyAlignment="1">
      <alignment horizontal="left" wrapText="1"/>
    </xf>
    <xf numFmtId="0" fontId="12" fillId="0" borderId="12" xfId="0" applyFont="1" applyFill="1" applyBorder="1" applyAlignment="1">
      <alignment horizontal="left" wrapText="1"/>
    </xf>
    <xf numFmtId="0" fontId="14" fillId="9" borderId="28" xfId="0" applyFont="1" applyFill="1" applyBorder="1" applyAlignment="1">
      <alignment horizontal="center" wrapText="1"/>
    </xf>
    <xf numFmtId="0" fontId="14" fillId="9" borderId="29" xfId="0" applyFont="1" applyFill="1" applyBorder="1" applyAlignment="1">
      <alignment horizontal="center" wrapText="1"/>
    </xf>
    <xf numFmtId="0" fontId="14" fillId="9" borderId="30" xfId="0" applyFont="1" applyFill="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16"/>
  <sheetViews>
    <sheetView workbookViewId="0">
      <selection activeCell="K14" sqref="K14"/>
    </sheetView>
  </sheetViews>
  <sheetFormatPr defaultRowHeight="15" x14ac:dyDescent="0.25"/>
  <cols>
    <col min="1" max="1" width="13.42578125" customWidth="1"/>
    <col min="2" max="2" width="18.140625" customWidth="1"/>
    <col min="3" max="8" width="13.7109375" customWidth="1"/>
  </cols>
  <sheetData>
    <row r="1" spans="1:9" s="25" customFormat="1" ht="18.75" x14ac:dyDescent="0.3">
      <c r="A1" s="1" t="s">
        <v>331</v>
      </c>
    </row>
    <row r="2" spans="1:9" s="25" customFormat="1" ht="18.75" x14ac:dyDescent="0.3">
      <c r="A2" s="1"/>
    </row>
    <row r="3" spans="1:9" s="25" customFormat="1" ht="18.75" x14ac:dyDescent="0.3">
      <c r="A3" s="26">
        <v>43298</v>
      </c>
      <c r="B3" s="27" t="s">
        <v>341</v>
      </c>
      <c r="C3" s="27"/>
      <c r="D3" s="27"/>
      <c r="E3" s="27"/>
      <c r="F3" s="27"/>
      <c r="G3" s="27"/>
      <c r="H3" s="28"/>
      <c r="I3" s="28"/>
    </row>
    <row r="4" spans="1:9" s="25" customFormat="1" ht="15.75" thickBot="1" x14ac:dyDescent="0.3"/>
    <row r="5" spans="1:9" s="2" customFormat="1" ht="18.75" x14ac:dyDescent="0.3">
      <c r="B5" s="3"/>
      <c r="C5" s="137" t="s">
        <v>0</v>
      </c>
      <c r="D5" s="138"/>
      <c r="E5" s="139"/>
      <c r="F5" s="137" t="s">
        <v>1</v>
      </c>
      <c r="G5" s="138"/>
      <c r="H5" s="140"/>
    </row>
    <row r="6" spans="1:9" s="25" customFormat="1" x14ac:dyDescent="0.25">
      <c r="B6" s="4" t="s">
        <v>2</v>
      </c>
      <c r="C6" s="5">
        <v>2017</v>
      </c>
      <c r="D6" s="6" t="s">
        <v>3</v>
      </c>
      <c r="E6" s="7" t="s">
        <v>4</v>
      </c>
      <c r="F6" s="5">
        <v>2017</v>
      </c>
      <c r="G6" s="6" t="s">
        <v>3</v>
      </c>
      <c r="H6" s="8" t="s">
        <v>4</v>
      </c>
    </row>
    <row r="7" spans="1:9" s="25" customFormat="1" x14ac:dyDescent="0.25">
      <c r="B7" s="33" t="s">
        <v>5</v>
      </c>
      <c r="C7" s="30">
        <v>242525</v>
      </c>
      <c r="D7" s="30">
        <v>208208</v>
      </c>
      <c r="E7" s="9">
        <f>C7-D7</f>
        <v>34317</v>
      </c>
      <c r="F7" s="30">
        <v>31102</v>
      </c>
      <c r="G7" s="30">
        <v>26620</v>
      </c>
      <c r="H7" s="10">
        <f>F7-G7</f>
        <v>4482</v>
      </c>
    </row>
    <row r="8" spans="1:9" s="25" customFormat="1" x14ac:dyDescent="0.25">
      <c r="B8" s="34" t="s">
        <v>6</v>
      </c>
      <c r="C8" s="30">
        <v>512559</v>
      </c>
      <c r="D8" s="30">
        <v>493033</v>
      </c>
      <c r="E8" s="9">
        <f t="shared" ref="E8:E9" si="0">C8-D8</f>
        <v>19526</v>
      </c>
      <c r="F8" s="30">
        <v>70077</v>
      </c>
      <c r="G8" s="30">
        <v>63882</v>
      </c>
      <c r="H8" s="10">
        <f t="shared" ref="H8:H9" si="1">F8-G8</f>
        <v>6195</v>
      </c>
    </row>
    <row r="9" spans="1:9" s="25" customFormat="1" x14ac:dyDescent="0.25">
      <c r="B9" s="35" t="s">
        <v>7</v>
      </c>
      <c r="C9" s="30">
        <v>86983</v>
      </c>
      <c r="D9" s="30">
        <v>77080</v>
      </c>
      <c r="E9" s="9">
        <f t="shared" si="0"/>
        <v>9903</v>
      </c>
      <c r="F9" s="30">
        <v>0</v>
      </c>
      <c r="G9" s="30">
        <v>0</v>
      </c>
      <c r="H9" s="10">
        <f t="shared" si="1"/>
        <v>0</v>
      </c>
    </row>
    <row r="10" spans="1:9" s="25" customFormat="1" ht="15.75" thickBot="1" x14ac:dyDescent="0.3">
      <c r="B10" s="11" t="s">
        <v>8</v>
      </c>
      <c r="C10" s="12">
        <f>SUM(C7:C9)</f>
        <v>842067</v>
      </c>
      <c r="D10" s="13">
        <f>SUM(D7:D9)</f>
        <v>778321</v>
      </c>
      <c r="E10" s="14">
        <f>C10-D10</f>
        <v>63746</v>
      </c>
      <c r="F10" s="12">
        <f>SUM(F7:F9)</f>
        <v>101179</v>
      </c>
      <c r="G10" s="13">
        <f>SUM(G7:G9)</f>
        <v>90502</v>
      </c>
      <c r="H10" s="15">
        <f>F10-G10</f>
        <v>10677</v>
      </c>
    </row>
    <row r="11" spans="1:9" s="16" customFormat="1" ht="15.75" thickBot="1" x14ac:dyDescent="0.3">
      <c r="B11" s="17"/>
      <c r="C11" s="18"/>
      <c r="D11" s="18"/>
      <c r="E11" s="18"/>
      <c r="F11" s="18"/>
      <c r="G11" s="18"/>
      <c r="H11" s="18"/>
    </row>
    <row r="12" spans="1:9" s="2" customFormat="1" ht="18.75" x14ac:dyDescent="0.3">
      <c r="B12" s="3"/>
      <c r="C12" s="137" t="s">
        <v>0</v>
      </c>
      <c r="D12" s="138"/>
      <c r="E12" s="139"/>
      <c r="F12" s="137" t="s">
        <v>1</v>
      </c>
      <c r="G12" s="138"/>
      <c r="H12" s="140"/>
    </row>
    <row r="13" spans="1:9" s="25" customFormat="1" x14ac:dyDescent="0.25">
      <c r="B13" s="4" t="s">
        <v>9</v>
      </c>
      <c r="C13" s="5">
        <v>2017</v>
      </c>
      <c r="D13" s="6" t="s">
        <v>3</v>
      </c>
      <c r="E13" s="7" t="s">
        <v>4</v>
      </c>
      <c r="F13" s="5">
        <v>2017</v>
      </c>
      <c r="G13" s="6" t="s">
        <v>3</v>
      </c>
      <c r="H13" s="8" t="s">
        <v>4</v>
      </c>
    </row>
    <row r="14" spans="1:9" s="25" customFormat="1" x14ac:dyDescent="0.25">
      <c r="B14" s="33" t="s">
        <v>342</v>
      </c>
      <c r="C14" s="30">
        <v>69277</v>
      </c>
      <c r="D14" s="30">
        <v>64874</v>
      </c>
      <c r="E14" s="9">
        <f>C14-D14</f>
        <v>4403</v>
      </c>
      <c r="F14" s="30">
        <v>8444</v>
      </c>
      <c r="G14" s="30">
        <v>8109</v>
      </c>
      <c r="H14" s="10">
        <f>F14-G14</f>
        <v>335</v>
      </c>
    </row>
    <row r="15" spans="1:9" s="25" customFormat="1" x14ac:dyDescent="0.25">
      <c r="B15" s="35" t="s">
        <v>10</v>
      </c>
      <c r="C15" s="30">
        <v>489849</v>
      </c>
      <c r="D15" s="30">
        <v>800832</v>
      </c>
      <c r="E15" s="9">
        <f>C15-D15</f>
        <v>-310983</v>
      </c>
      <c r="F15" s="30">
        <v>53754</v>
      </c>
      <c r="G15" s="30">
        <v>91536</v>
      </c>
      <c r="H15" s="10">
        <f>F15-G15</f>
        <v>-37782</v>
      </c>
    </row>
    <row r="16" spans="1:9" s="25" customFormat="1" ht="15.75" thickBot="1" x14ac:dyDescent="0.3">
      <c r="B16" s="11" t="s">
        <v>11</v>
      </c>
      <c r="C16" s="12">
        <f>SUM(C14:C15)</f>
        <v>559126</v>
      </c>
      <c r="D16" s="13">
        <f>SUM(D14:D15)</f>
        <v>865706</v>
      </c>
      <c r="E16" s="14">
        <f>C16-D16</f>
        <v>-306580</v>
      </c>
      <c r="F16" s="12">
        <f>SUM(F14:F15)</f>
        <v>62198</v>
      </c>
      <c r="G16" s="13">
        <f>SUM(G14:G15)</f>
        <v>99645</v>
      </c>
      <c r="H16" s="15">
        <f>F16-G16</f>
        <v>-37447</v>
      </c>
    </row>
  </sheetData>
  <mergeCells count="4">
    <mergeCell ref="C5:E5"/>
    <mergeCell ref="F5:H5"/>
    <mergeCell ref="C12:E12"/>
    <mergeCell ref="F12:H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J39"/>
  <sheetViews>
    <sheetView tabSelected="1" zoomScale="90" zoomScaleNormal="90" workbookViewId="0">
      <selection activeCell="K13" sqref="K13"/>
    </sheetView>
  </sheetViews>
  <sheetFormatPr defaultRowHeight="15" x14ac:dyDescent="0.25"/>
  <cols>
    <col min="1" max="1" width="10.7109375" bestFit="1" customWidth="1"/>
    <col min="2" max="2" width="53.85546875" bestFit="1" customWidth="1"/>
    <col min="3" max="4" width="11.140625" bestFit="1" customWidth="1"/>
    <col min="5" max="5" width="10.85546875" bestFit="1" customWidth="1"/>
    <col min="6" max="6" width="12.85546875" bestFit="1" customWidth="1"/>
    <col min="7" max="7" width="20.42578125" style="86" customWidth="1"/>
    <col min="8" max="8" width="20.28515625" style="86" customWidth="1"/>
    <col min="9" max="9" width="9.28515625" bestFit="1" customWidth="1"/>
    <col min="10" max="10" width="9.140625" style="36"/>
  </cols>
  <sheetData>
    <row r="1" spans="1:10" ht="18.75" x14ac:dyDescent="0.3">
      <c r="A1" s="1" t="s">
        <v>420</v>
      </c>
    </row>
    <row r="2" spans="1:10" ht="18.75" x14ac:dyDescent="0.3">
      <c r="B2" s="1"/>
      <c r="C2" s="2"/>
      <c r="D2" s="2"/>
      <c r="E2" s="2"/>
      <c r="F2" s="2"/>
    </row>
    <row r="3" spans="1:10" x14ac:dyDescent="0.25">
      <c r="A3" s="19" t="s">
        <v>12</v>
      </c>
      <c r="B3" s="19" t="s">
        <v>13</v>
      </c>
      <c r="C3" s="19" t="s">
        <v>14</v>
      </c>
      <c r="D3" s="6">
        <v>2017</v>
      </c>
      <c r="E3" s="6" t="s">
        <v>3</v>
      </c>
      <c r="F3" s="6" t="s">
        <v>15</v>
      </c>
      <c r="G3" s="134" t="s">
        <v>16</v>
      </c>
      <c r="H3" s="134" t="s">
        <v>16</v>
      </c>
      <c r="I3" s="6" t="s">
        <v>17</v>
      </c>
    </row>
    <row r="4" spans="1:10" s="25" customFormat="1" ht="53.45" customHeight="1" x14ac:dyDescent="0.25">
      <c r="A4" s="87"/>
      <c r="B4" s="87"/>
      <c r="C4" s="87"/>
      <c r="D4" s="88"/>
      <c r="E4" s="88"/>
      <c r="F4" s="88"/>
      <c r="G4" s="135" t="s">
        <v>434</v>
      </c>
      <c r="H4" s="136" t="s">
        <v>433</v>
      </c>
      <c r="I4" s="88"/>
      <c r="J4" s="36"/>
    </row>
    <row r="5" spans="1:10" x14ac:dyDescent="0.25">
      <c r="A5" s="29" t="s">
        <v>18</v>
      </c>
      <c r="B5" s="29" t="s">
        <v>19</v>
      </c>
      <c r="C5" s="29" t="s">
        <v>20</v>
      </c>
      <c r="D5" s="30">
        <v>14</v>
      </c>
      <c r="E5" s="30">
        <v>1176</v>
      </c>
      <c r="F5" s="30">
        <v>46893</v>
      </c>
      <c r="G5" s="132">
        <v>352</v>
      </c>
      <c r="H5" s="133">
        <v>1176</v>
      </c>
    </row>
    <row r="6" spans="1:10" x14ac:dyDescent="0.25">
      <c r="A6" s="29" t="s">
        <v>18</v>
      </c>
      <c r="B6" s="32" t="s">
        <v>343</v>
      </c>
      <c r="C6" s="29" t="s">
        <v>22</v>
      </c>
      <c r="D6" s="30">
        <v>0</v>
      </c>
      <c r="E6" s="30">
        <v>36</v>
      </c>
      <c r="F6" s="30">
        <v>11633</v>
      </c>
      <c r="G6" s="127">
        <v>11</v>
      </c>
      <c r="H6" s="129">
        <v>36</v>
      </c>
    </row>
    <row r="7" spans="1:10" x14ac:dyDescent="0.25">
      <c r="A7" s="29" t="s">
        <v>18</v>
      </c>
      <c r="B7" s="29" t="s">
        <v>23</v>
      </c>
      <c r="C7" s="29" t="s">
        <v>20</v>
      </c>
      <c r="D7" s="30">
        <v>91</v>
      </c>
      <c r="E7" s="30">
        <v>2267</v>
      </c>
      <c r="F7" s="30">
        <v>46893</v>
      </c>
      <c r="G7" s="127">
        <v>681</v>
      </c>
      <c r="H7" s="129">
        <v>2267</v>
      </c>
    </row>
    <row r="8" spans="1:10" x14ac:dyDescent="0.25">
      <c r="A8" s="29" t="s">
        <v>18</v>
      </c>
      <c r="B8" s="29" t="s">
        <v>24</v>
      </c>
      <c r="C8" s="29" t="s">
        <v>20</v>
      </c>
      <c r="D8" s="30">
        <v>10</v>
      </c>
      <c r="E8" s="30">
        <v>4350</v>
      </c>
      <c r="F8" s="30">
        <v>46893</v>
      </c>
      <c r="G8" s="127">
        <v>1305</v>
      </c>
      <c r="H8" s="129">
        <v>4350</v>
      </c>
    </row>
    <row r="9" spans="1:10" x14ac:dyDescent="0.25">
      <c r="A9" s="29" t="s">
        <v>18</v>
      </c>
      <c r="B9" s="32" t="s">
        <v>25</v>
      </c>
      <c r="C9" s="29" t="s">
        <v>20</v>
      </c>
      <c r="D9" s="30">
        <v>36</v>
      </c>
      <c r="E9" s="30">
        <v>194</v>
      </c>
      <c r="F9" s="30">
        <v>440</v>
      </c>
      <c r="G9" s="127">
        <v>223</v>
      </c>
      <c r="H9" s="129">
        <v>194</v>
      </c>
    </row>
    <row r="10" spans="1:10" s="25" customFormat="1" x14ac:dyDescent="0.25">
      <c r="A10" s="29" t="s">
        <v>18</v>
      </c>
      <c r="B10" s="32" t="s">
        <v>58</v>
      </c>
      <c r="C10" s="29" t="s">
        <v>20</v>
      </c>
      <c r="D10" s="30">
        <v>0</v>
      </c>
      <c r="E10" s="30">
        <v>0</v>
      </c>
      <c r="F10" s="30">
        <v>440</v>
      </c>
      <c r="G10" s="128"/>
      <c r="H10" s="129">
        <v>0</v>
      </c>
    </row>
    <row r="11" spans="1:10" s="25" customFormat="1" x14ac:dyDescent="0.25">
      <c r="A11" s="29" t="s">
        <v>18</v>
      </c>
      <c r="B11" s="32" t="s">
        <v>53</v>
      </c>
      <c r="C11" s="29" t="s">
        <v>20</v>
      </c>
      <c r="D11" s="30">
        <v>0</v>
      </c>
      <c r="E11" s="30">
        <v>0</v>
      </c>
      <c r="F11" s="30">
        <v>440</v>
      </c>
      <c r="G11" s="128"/>
      <c r="H11" s="129">
        <v>0</v>
      </c>
    </row>
    <row r="12" spans="1:10" x14ac:dyDescent="0.25">
      <c r="A12" s="29" t="s">
        <v>18</v>
      </c>
      <c r="B12" s="29" t="s">
        <v>28</v>
      </c>
      <c r="C12" s="29" t="s">
        <v>20</v>
      </c>
      <c r="D12" s="30">
        <v>0</v>
      </c>
      <c r="E12" s="30">
        <v>2429</v>
      </c>
      <c r="F12" s="30">
        <v>46893</v>
      </c>
      <c r="G12" s="127">
        <v>729</v>
      </c>
      <c r="H12" s="129">
        <v>2429</v>
      </c>
    </row>
    <row r="13" spans="1:10" x14ac:dyDescent="0.25">
      <c r="A13" s="29" t="s">
        <v>18</v>
      </c>
      <c r="B13" s="29" t="s">
        <v>33</v>
      </c>
      <c r="C13" s="29" t="s">
        <v>20</v>
      </c>
      <c r="D13" s="30">
        <v>0</v>
      </c>
      <c r="E13" s="30">
        <v>98</v>
      </c>
      <c r="F13" s="30">
        <v>20314</v>
      </c>
      <c r="G13" s="127">
        <v>30</v>
      </c>
      <c r="H13" s="129">
        <v>98</v>
      </c>
    </row>
    <row r="14" spans="1:10" x14ac:dyDescent="0.25">
      <c r="A14" s="29" t="s">
        <v>18</v>
      </c>
      <c r="B14" s="29" t="s">
        <v>34</v>
      </c>
      <c r="C14" s="29" t="s">
        <v>20</v>
      </c>
      <c r="D14" s="30">
        <v>0</v>
      </c>
      <c r="E14" s="30">
        <v>24</v>
      </c>
      <c r="F14" s="30">
        <v>20314</v>
      </c>
      <c r="G14" s="127">
        <v>24</v>
      </c>
      <c r="H14" s="129">
        <v>24</v>
      </c>
    </row>
    <row r="15" spans="1:10" x14ac:dyDescent="0.25">
      <c r="A15" s="29" t="s">
        <v>18</v>
      </c>
      <c r="B15" s="29" t="s">
        <v>35</v>
      </c>
      <c r="C15" s="29" t="s">
        <v>20</v>
      </c>
      <c r="D15" s="30">
        <v>0</v>
      </c>
      <c r="E15" s="30">
        <v>1152</v>
      </c>
      <c r="F15" s="30">
        <v>17780</v>
      </c>
      <c r="G15" s="127">
        <v>346</v>
      </c>
      <c r="H15" s="129">
        <v>1152</v>
      </c>
    </row>
    <row r="16" spans="1:10" x14ac:dyDescent="0.25">
      <c r="A16" s="29" t="s">
        <v>18</v>
      </c>
      <c r="B16" s="29" t="s">
        <v>36</v>
      </c>
      <c r="C16" s="29" t="s">
        <v>20</v>
      </c>
      <c r="D16" s="30">
        <v>17</v>
      </c>
      <c r="E16" s="30">
        <v>2327</v>
      </c>
      <c r="F16" s="30">
        <v>46893</v>
      </c>
      <c r="G16" s="127">
        <v>697</v>
      </c>
      <c r="H16" s="129">
        <v>2327</v>
      </c>
    </row>
    <row r="17" spans="1:8" x14ac:dyDescent="0.25">
      <c r="A17" s="29" t="s">
        <v>18</v>
      </c>
      <c r="B17" s="32" t="s">
        <v>37</v>
      </c>
      <c r="C17" s="29" t="s">
        <v>20</v>
      </c>
      <c r="D17" s="30">
        <v>268</v>
      </c>
      <c r="E17" s="30">
        <v>14654</v>
      </c>
      <c r="F17" s="30">
        <v>29755</v>
      </c>
      <c r="G17" s="127">
        <v>4396</v>
      </c>
      <c r="H17" s="129">
        <v>14654</v>
      </c>
    </row>
    <row r="18" spans="1:8" x14ac:dyDescent="0.25">
      <c r="A18" s="29" t="s">
        <v>18</v>
      </c>
      <c r="B18" s="29" t="s">
        <v>38</v>
      </c>
      <c r="C18" s="29" t="s">
        <v>20</v>
      </c>
      <c r="D18" s="30">
        <v>2</v>
      </c>
      <c r="E18" s="30">
        <v>2</v>
      </c>
      <c r="F18" s="30">
        <v>46893</v>
      </c>
      <c r="G18" s="127">
        <v>2</v>
      </c>
      <c r="H18" s="129">
        <v>2</v>
      </c>
    </row>
    <row r="19" spans="1:8" x14ac:dyDescent="0.25">
      <c r="A19" s="29" t="s">
        <v>18</v>
      </c>
      <c r="B19" s="32" t="s">
        <v>73</v>
      </c>
      <c r="C19" s="29" t="s">
        <v>340</v>
      </c>
      <c r="D19" s="30">
        <v>0</v>
      </c>
      <c r="E19" s="30">
        <v>0</v>
      </c>
      <c r="F19" s="30" t="s">
        <v>345</v>
      </c>
      <c r="G19" s="128"/>
      <c r="H19" s="129">
        <v>0</v>
      </c>
    </row>
    <row r="20" spans="1:8" x14ac:dyDescent="0.25">
      <c r="A20" s="29" t="s">
        <v>18</v>
      </c>
      <c r="B20" s="29" t="s">
        <v>39</v>
      </c>
      <c r="C20" s="29" t="s">
        <v>20</v>
      </c>
      <c r="D20" s="30">
        <v>2</v>
      </c>
      <c r="E20" s="30">
        <v>0</v>
      </c>
      <c r="F20" s="30">
        <v>46893</v>
      </c>
      <c r="G20" s="128"/>
      <c r="H20" s="129">
        <v>0</v>
      </c>
    </row>
    <row r="21" spans="1:8" x14ac:dyDescent="0.25">
      <c r="A21" s="29" t="s">
        <v>18</v>
      </c>
      <c r="B21" s="29" t="s">
        <v>40</v>
      </c>
      <c r="C21" s="29" t="s">
        <v>20</v>
      </c>
      <c r="D21" s="30">
        <v>0</v>
      </c>
      <c r="E21" s="30">
        <v>0</v>
      </c>
      <c r="F21" s="30">
        <v>46893</v>
      </c>
      <c r="G21" s="128"/>
      <c r="H21" s="129">
        <v>0</v>
      </c>
    </row>
    <row r="22" spans="1:8" x14ac:dyDescent="0.25">
      <c r="A22" s="29" t="s">
        <v>18</v>
      </c>
      <c r="B22" s="32" t="s">
        <v>41</v>
      </c>
      <c r="C22" s="29" t="s">
        <v>20</v>
      </c>
      <c r="D22" s="30">
        <v>0</v>
      </c>
      <c r="E22" s="30">
        <v>393</v>
      </c>
      <c r="F22" s="30">
        <v>8321</v>
      </c>
      <c r="G22" s="127">
        <v>118</v>
      </c>
      <c r="H22" s="129">
        <v>393</v>
      </c>
    </row>
    <row r="23" spans="1:8" x14ac:dyDescent="0.25">
      <c r="A23" s="29" t="s">
        <v>18</v>
      </c>
      <c r="B23" s="29" t="s">
        <v>65</v>
      </c>
      <c r="C23" s="29" t="s">
        <v>20</v>
      </c>
      <c r="D23" s="30">
        <v>0</v>
      </c>
      <c r="E23" s="30">
        <v>0</v>
      </c>
      <c r="F23" s="30">
        <v>5808</v>
      </c>
      <c r="G23" s="127">
        <v>297</v>
      </c>
      <c r="H23" s="129">
        <v>0</v>
      </c>
    </row>
    <row r="24" spans="1:8" x14ac:dyDescent="0.25">
      <c r="A24" s="29" t="s">
        <v>18</v>
      </c>
      <c r="B24" s="29" t="s">
        <v>344</v>
      </c>
      <c r="C24" s="29" t="s">
        <v>20</v>
      </c>
      <c r="D24" s="30">
        <v>1</v>
      </c>
      <c r="E24" s="30">
        <v>57</v>
      </c>
      <c r="F24" s="30">
        <v>46893</v>
      </c>
      <c r="G24" s="127">
        <v>57</v>
      </c>
      <c r="H24" s="129">
        <v>57</v>
      </c>
    </row>
    <row r="25" spans="1:8" x14ac:dyDescent="0.25">
      <c r="A25" s="31" t="s">
        <v>18</v>
      </c>
      <c r="B25" s="29" t="s">
        <v>42</v>
      </c>
      <c r="C25" s="29" t="s">
        <v>20</v>
      </c>
      <c r="D25" s="30">
        <v>25</v>
      </c>
      <c r="E25" s="30">
        <v>4500</v>
      </c>
      <c r="F25" s="30">
        <v>46893</v>
      </c>
      <c r="G25" s="127">
        <v>1357</v>
      </c>
      <c r="H25" s="129">
        <v>4500</v>
      </c>
    </row>
    <row r="26" spans="1:8" x14ac:dyDescent="0.25">
      <c r="A26" s="29" t="s">
        <v>6</v>
      </c>
      <c r="B26" s="29" t="s">
        <v>44</v>
      </c>
      <c r="C26" s="29" t="s">
        <v>22</v>
      </c>
      <c r="D26" s="30">
        <v>0</v>
      </c>
      <c r="E26" s="30">
        <v>6719</v>
      </c>
      <c r="F26" s="30">
        <v>7515498</v>
      </c>
      <c r="G26" s="127">
        <v>2015</v>
      </c>
      <c r="H26" s="129">
        <v>6719</v>
      </c>
    </row>
    <row r="27" spans="1:8" x14ac:dyDescent="0.25">
      <c r="A27" s="29" t="s">
        <v>6</v>
      </c>
      <c r="B27" s="29" t="s">
        <v>92</v>
      </c>
      <c r="C27" s="29" t="s">
        <v>20</v>
      </c>
      <c r="D27" s="30">
        <v>0</v>
      </c>
      <c r="E27" s="30">
        <v>0</v>
      </c>
      <c r="F27" s="30">
        <v>3544</v>
      </c>
      <c r="G27" s="127">
        <v>35</v>
      </c>
      <c r="H27" s="129">
        <v>0</v>
      </c>
    </row>
    <row r="28" spans="1:8" x14ac:dyDescent="0.25">
      <c r="A28" s="31" t="s">
        <v>6</v>
      </c>
      <c r="B28" s="29" t="s">
        <v>93</v>
      </c>
      <c r="C28" s="29" t="s">
        <v>20</v>
      </c>
      <c r="D28" s="30">
        <v>0</v>
      </c>
      <c r="E28" s="30">
        <v>0</v>
      </c>
      <c r="F28" s="30">
        <v>3544</v>
      </c>
      <c r="G28" s="127">
        <v>35</v>
      </c>
      <c r="H28" s="129">
        <v>0</v>
      </c>
    </row>
    <row r="29" spans="1:8" x14ac:dyDescent="0.25">
      <c r="A29" s="29" t="s">
        <v>7</v>
      </c>
      <c r="B29" s="29" t="s">
        <v>45</v>
      </c>
      <c r="C29" s="29" t="s">
        <v>46</v>
      </c>
      <c r="D29" s="30">
        <v>6</v>
      </c>
      <c r="E29" s="30">
        <v>2488</v>
      </c>
      <c r="F29" s="30">
        <v>16839</v>
      </c>
      <c r="G29" s="127">
        <v>746</v>
      </c>
      <c r="H29" s="129">
        <v>2488</v>
      </c>
    </row>
    <row r="30" spans="1:8" x14ac:dyDescent="0.25">
      <c r="A30" s="29" t="s">
        <v>7</v>
      </c>
      <c r="B30" s="29" t="s">
        <v>47</v>
      </c>
      <c r="C30" s="29" t="s">
        <v>46</v>
      </c>
      <c r="D30" s="30">
        <v>10</v>
      </c>
      <c r="E30" s="30">
        <v>4418</v>
      </c>
      <c r="F30" s="30">
        <v>15192</v>
      </c>
      <c r="G30" s="127">
        <v>17</v>
      </c>
      <c r="H30" s="129">
        <v>4418</v>
      </c>
    </row>
    <row r="31" spans="1:8" x14ac:dyDescent="0.25">
      <c r="A31" s="29" t="s">
        <v>7</v>
      </c>
      <c r="B31" s="29" t="s">
        <v>48</v>
      </c>
      <c r="C31" s="29" t="s">
        <v>46</v>
      </c>
      <c r="D31" s="30">
        <v>2</v>
      </c>
      <c r="E31" s="30">
        <v>0</v>
      </c>
      <c r="F31" s="30">
        <v>15192</v>
      </c>
      <c r="G31" s="127">
        <v>4</v>
      </c>
      <c r="H31" s="129">
        <v>0</v>
      </c>
    </row>
    <row r="32" spans="1:8" x14ac:dyDescent="0.25">
      <c r="A32" s="29" t="s">
        <v>7</v>
      </c>
      <c r="B32" s="32" t="s">
        <v>50</v>
      </c>
      <c r="C32" s="29" t="s">
        <v>46</v>
      </c>
      <c r="D32" s="30">
        <v>84</v>
      </c>
      <c r="E32" s="30">
        <v>3710</v>
      </c>
      <c r="F32" s="30">
        <v>15192</v>
      </c>
      <c r="G32" s="127">
        <v>1112</v>
      </c>
      <c r="H32" s="129">
        <v>3710</v>
      </c>
    </row>
    <row r="33" spans="1:10" x14ac:dyDescent="0.25">
      <c r="A33" s="29" t="s">
        <v>7</v>
      </c>
      <c r="B33" s="29" t="s">
        <v>51</v>
      </c>
      <c r="C33" s="29" t="s">
        <v>46</v>
      </c>
      <c r="D33" s="30">
        <v>15</v>
      </c>
      <c r="E33" s="30">
        <v>0</v>
      </c>
      <c r="F33" s="30">
        <v>15192</v>
      </c>
      <c r="G33" s="127">
        <v>130</v>
      </c>
      <c r="H33" s="129">
        <v>0</v>
      </c>
    </row>
    <row r="34" spans="1:10" x14ac:dyDescent="0.25">
      <c r="A34" s="31" t="s">
        <v>7</v>
      </c>
      <c r="B34" s="29" t="s">
        <v>52</v>
      </c>
      <c r="C34" s="29" t="s">
        <v>46</v>
      </c>
      <c r="D34" s="30">
        <v>1</v>
      </c>
      <c r="E34" s="30">
        <v>0</v>
      </c>
      <c r="F34" s="30">
        <v>15192</v>
      </c>
      <c r="G34" s="128"/>
      <c r="H34" s="130">
        <v>0</v>
      </c>
    </row>
    <row r="35" spans="1:10" x14ac:dyDescent="0.25">
      <c r="A35" s="29" t="s">
        <v>328</v>
      </c>
      <c r="B35" s="20" t="s">
        <v>239</v>
      </c>
      <c r="C35" s="25" t="s">
        <v>329</v>
      </c>
      <c r="D35" s="21">
        <v>0</v>
      </c>
      <c r="E35" s="21">
        <v>0</v>
      </c>
      <c r="F35" s="25" t="s">
        <v>330</v>
      </c>
      <c r="G35" s="128"/>
      <c r="H35" s="131"/>
      <c r="J35" s="29"/>
    </row>
    <row r="36" spans="1:10" x14ac:dyDescent="0.25">
      <c r="A36" s="29" t="s">
        <v>328</v>
      </c>
      <c r="B36" s="20" t="s">
        <v>243</v>
      </c>
      <c r="C36" s="25" t="s">
        <v>329</v>
      </c>
      <c r="D36" s="21">
        <v>0</v>
      </c>
      <c r="E36" s="21">
        <v>0</v>
      </c>
      <c r="F36" s="25" t="s">
        <v>330</v>
      </c>
      <c r="G36" s="128"/>
      <c r="H36" s="131"/>
      <c r="J36" s="29"/>
    </row>
    <row r="37" spans="1:10" x14ac:dyDescent="0.25">
      <c r="A37" s="29" t="s">
        <v>328</v>
      </c>
      <c r="B37" s="20" t="s">
        <v>246</v>
      </c>
      <c r="C37" s="25" t="s">
        <v>329</v>
      </c>
      <c r="D37" s="21">
        <v>0</v>
      </c>
      <c r="E37" s="21">
        <v>0</v>
      </c>
      <c r="F37" s="25" t="s">
        <v>330</v>
      </c>
      <c r="G37" s="128" t="s">
        <v>352</v>
      </c>
      <c r="H37" s="126" t="s">
        <v>352</v>
      </c>
      <c r="J37" s="29"/>
    </row>
    <row r="38" spans="1:10" x14ac:dyDescent="0.25">
      <c r="J38" s="29"/>
    </row>
    <row r="39" spans="1:10" x14ac:dyDescent="0.25">
      <c r="J39" s="29"/>
    </row>
  </sheetData>
  <sortState ref="A5:I38">
    <sortCondition ref="A5:A38"/>
    <sortCondition ref="B5:B38"/>
  </sortState>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55"/>
  <sheetViews>
    <sheetView workbookViewId="0">
      <pane xSplit="3" ySplit="3" topLeftCell="D4" activePane="bottomRight" state="frozen"/>
      <selection pane="topRight" activeCell="D1" sqref="D1"/>
      <selection pane="bottomLeft" activeCell="A4" sqref="A4"/>
      <selection pane="bottomRight" activeCell="AB17" sqref="AB17"/>
    </sheetView>
  </sheetViews>
  <sheetFormatPr defaultColWidth="8.7109375" defaultRowHeight="15" x14ac:dyDescent="0.25"/>
  <cols>
    <col min="1" max="1" width="10.7109375" style="23" bestFit="1" customWidth="1"/>
    <col min="2" max="2" width="59.42578125" style="23" bestFit="1" customWidth="1"/>
    <col min="3" max="3" width="8.140625" style="23" bestFit="1" customWidth="1"/>
    <col min="4" max="4" width="8.5703125" style="23" bestFit="1" customWidth="1"/>
    <col min="5" max="5" width="12" style="23" bestFit="1" customWidth="1"/>
    <col min="6" max="6" width="8.140625" style="23" bestFit="1" customWidth="1"/>
    <col min="7" max="7" width="9.42578125" style="23" bestFit="1" customWidth="1"/>
    <col min="8" max="8" width="14" style="23" bestFit="1" customWidth="1"/>
    <col min="9" max="9" width="5.42578125" style="23" bestFit="1" customWidth="1"/>
    <col min="10" max="10" width="8.5703125" style="23" bestFit="1" customWidth="1"/>
    <col min="11" max="11" width="12" style="23" bestFit="1" customWidth="1"/>
    <col min="12" max="12" width="8.140625" style="23" bestFit="1" customWidth="1"/>
    <col min="13" max="13" width="9.42578125" style="23" bestFit="1" customWidth="1"/>
    <col min="14" max="14" width="14" style="23" bestFit="1" customWidth="1"/>
    <col min="15" max="15" width="8" style="23" bestFit="1" customWidth="1"/>
    <col min="16" max="16" width="8.5703125" style="23" bestFit="1" customWidth="1"/>
    <col min="17" max="17" width="12" style="23" bestFit="1" customWidth="1"/>
    <col min="18" max="18" width="8.140625" style="23" bestFit="1" customWidth="1"/>
    <col min="19" max="19" width="9.42578125" style="23" bestFit="1" customWidth="1"/>
    <col min="20" max="20" width="14" style="23" bestFit="1" customWidth="1"/>
    <col min="21" max="21" width="8" style="23" bestFit="1" customWidth="1"/>
    <col min="22" max="22" width="10.5703125" style="23" bestFit="1" customWidth="1"/>
    <col min="23" max="23" width="12" style="23" bestFit="1" customWidth="1"/>
    <col min="24" max="24" width="9" style="23" bestFit="1" customWidth="1"/>
    <col min="25" max="25" width="9.42578125" style="23" bestFit="1" customWidth="1"/>
    <col min="26" max="26" width="14" style="23" bestFit="1" customWidth="1"/>
    <col min="27" max="27" width="10.5703125" style="23" bestFit="1" customWidth="1"/>
    <col min="28" max="16384" width="8.7109375" style="23"/>
  </cols>
  <sheetData>
    <row r="1" spans="1:27" x14ac:dyDescent="0.25">
      <c r="A1" s="53" t="s">
        <v>354</v>
      </c>
      <c r="B1" s="53"/>
      <c r="C1" s="53"/>
      <c r="D1" s="156">
        <v>2017</v>
      </c>
      <c r="E1" s="156"/>
      <c r="F1" s="156"/>
      <c r="G1" s="156"/>
      <c r="H1" s="156"/>
      <c r="I1" s="156"/>
      <c r="J1" s="156" t="s">
        <v>3</v>
      </c>
      <c r="K1" s="156"/>
      <c r="L1" s="156"/>
      <c r="M1" s="156"/>
      <c r="N1" s="156"/>
      <c r="O1" s="156"/>
      <c r="P1" s="157" t="s">
        <v>422</v>
      </c>
      <c r="Q1" s="157"/>
      <c r="R1" s="157"/>
      <c r="S1" s="157"/>
      <c r="T1" s="157"/>
      <c r="U1" s="157"/>
      <c r="V1" s="156" t="s">
        <v>15</v>
      </c>
      <c r="W1" s="156"/>
      <c r="X1" s="156"/>
      <c r="Y1" s="156"/>
      <c r="Z1" s="156"/>
      <c r="AA1" s="156"/>
    </row>
    <row r="2" spans="1:27" x14ac:dyDescent="0.25">
      <c r="A2" s="53"/>
      <c r="B2" s="53"/>
      <c r="C2" s="53"/>
      <c r="D2" s="53"/>
      <c r="E2" s="53"/>
      <c r="F2" s="53"/>
      <c r="G2" s="53"/>
      <c r="H2" s="53"/>
      <c r="I2" s="54"/>
      <c r="J2" s="53"/>
      <c r="K2" s="53"/>
      <c r="L2" s="53"/>
      <c r="M2" s="53"/>
      <c r="N2" s="53"/>
      <c r="O2" s="61" t="s">
        <v>355</v>
      </c>
      <c r="P2" s="158" t="s">
        <v>423</v>
      </c>
      <c r="Q2" s="159"/>
      <c r="R2" s="159"/>
      <c r="S2" s="159"/>
      <c r="T2" s="159"/>
      <c r="U2" s="160"/>
      <c r="V2" s="53"/>
      <c r="W2" s="53"/>
      <c r="X2" s="53"/>
      <c r="Y2" s="53"/>
      <c r="Z2" s="53"/>
      <c r="AA2" s="61"/>
    </row>
    <row r="3" spans="1:27" x14ac:dyDescent="0.25">
      <c r="A3" s="53" t="s">
        <v>12</v>
      </c>
      <c r="B3" s="53" t="s">
        <v>346</v>
      </c>
      <c r="C3" s="53" t="s">
        <v>14</v>
      </c>
      <c r="D3" s="53" t="s">
        <v>347</v>
      </c>
      <c r="E3" s="53" t="s">
        <v>348</v>
      </c>
      <c r="F3" s="53" t="s">
        <v>349</v>
      </c>
      <c r="G3" s="53" t="s">
        <v>350</v>
      </c>
      <c r="H3" s="53" t="s">
        <v>351</v>
      </c>
      <c r="I3" s="54" t="s">
        <v>353</v>
      </c>
      <c r="J3" s="53" t="s">
        <v>347</v>
      </c>
      <c r="K3" s="53" t="s">
        <v>348</v>
      </c>
      <c r="L3" s="53" t="s">
        <v>349</v>
      </c>
      <c r="M3" s="53" t="s">
        <v>350</v>
      </c>
      <c r="N3" s="53" t="s">
        <v>351</v>
      </c>
      <c r="O3" s="54" t="s">
        <v>353</v>
      </c>
      <c r="P3" s="62" t="s">
        <v>347</v>
      </c>
      <c r="Q3" s="62" t="s">
        <v>348</v>
      </c>
      <c r="R3" s="62" t="s">
        <v>349</v>
      </c>
      <c r="S3" s="62" t="s">
        <v>350</v>
      </c>
      <c r="T3" s="62" t="s">
        <v>351</v>
      </c>
      <c r="U3" s="63" t="s">
        <v>353</v>
      </c>
      <c r="V3" s="53" t="s">
        <v>347</v>
      </c>
      <c r="W3" s="53" t="s">
        <v>348</v>
      </c>
      <c r="X3" s="53" t="s">
        <v>349</v>
      </c>
      <c r="Y3" s="53" t="s">
        <v>350</v>
      </c>
      <c r="Z3" s="53" t="s">
        <v>351</v>
      </c>
      <c r="AA3" s="54" t="s">
        <v>353</v>
      </c>
    </row>
    <row r="4" spans="1:27" s="57" customFormat="1" x14ac:dyDescent="0.25">
      <c r="A4" s="116" t="s">
        <v>18</v>
      </c>
      <c r="B4" s="116" t="s">
        <v>19</v>
      </c>
      <c r="C4" s="117" t="s">
        <v>20</v>
      </c>
      <c r="D4" s="111">
        <v>3.7090000000000001</v>
      </c>
      <c r="E4" s="111">
        <v>2.2029999999999998</v>
      </c>
      <c r="F4" s="111">
        <v>2.4969999999999999</v>
      </c>
      <c r="G4" s="111">
        <v>2.343</v>
      </c>
      <c r="H4" s="111">
        <v>2.7519999999999998</v>
      </c>
      <c r="I4" s="56">
        <v>13.503999999999998</v>
      </c>
      <c r="J4" s="111">
        <v>365</v>
      </c>
      <c r="K4" s="111">
        <v>225</v>
      </c>
      <c r="L4" s="111">
        <v>206</v>
      </c>
      <c r="M4" s="111">
        <v>162</v>
      </c>
      <c r="N4" s="111">
        <v>218</v>
      </c>
      <c r="O4" s="56">
        <f>SUM(J4:N4)</f>
        <v>1176</v>
      </c>
      <c r="P4" s="64">
        <v>109</v>
      </c>
      <c r="Q4" s="64">
        <v>67</v>
      </c>
      <c r="R4" s="64">
        <v>62</v>
      </c>
      <c r="S4" s="64">
        <v>49</v>
      </c>
      <c r="T4" s="64">
        <v>65</v>
      </c>
      <c r="U4" s="124">
        <f>SUM(P4:T4)</f>
        <v>352</v>
      </c>
      <c r="V4" s="101">
        <v>14752.089000000002</v>
      </c>
      <c r="W4" s="101">
        <v>9068.6859999999997</v>
      </c>
      <c r="X4" s="101">
        <v>7917.5720000000001</v>
      </c>
      <c r="Y4" s="101">
        <v>6485.5489999999991</v>
      </c>
      <c r="Z4" s="101">
        <v>8669.130000000001</v>
      </c>
      <c r="AA4" s="56">
        <v>46893.025999999998</v>
      </c>
    </row>
    <row r="5" spans="1:27" s="57" customFormat="1" x14ac:dyDescent="0.25">
      <c r="A5" s="116" t="s">
        <v>18</v>
      </c>
      <c r="B5" s="116" t="s">
        <v>343</v>
      </c>
      <c r="C5" s="117" t="s">
        <v>22</v>
      </c>
      <c r="D5" s="111">
        <v>0</v>
      </c>
      <c r="E5" s="111">
        <v>0</v>
      </c>
      <c r="F5" s="111">
        <v>0</v>
      </c>
      <c r="G5" s="111">
        <v>0</v>
      </c>
      <c r="H5" s="111">
        <v>0</v>
      </c>
      <c r="I5" s="56">
        <v>0</v>
      </c>
      <c r="J5" s="111">
        <v>14</v>
      </c>
      <c r="K5" s="111">
        <v>9</v>
      </c>
      <c r="L5" s="111">
        <v>4</v>
      </c>
      <c r="M5" s="111">
        <v>5</v>
      </c>
      <c r="N5" s="111">
        <v>4</v>
      </c>
      <c r="O5" s="56">
        <f t="shared" ref="O5:O33" si="0">SUM(J5:N5)</f>
        <v>36</v>
      </c>
      <c r="P5" s="64">
        <v>4</v>
      </c>
      <c r="Q5" s="64">
        <v>3</v>
      </c>
      <c r="R5" s="64">
        <v>1</v>
      </c>
      <c r="S5" s="64">
        <v>2</v>
      </c>
      <c r="T5" s="64">
        <v>1</v>
      </c>
      <c r="U5" s="124">
        <f t="shared" ref="U5:U32" si="1">SUM(P5:T5)</f>
        <v>11</v>
      </c>
      <c r="V5" s="101">
        <v>4491.6000000000004</v>
      </c>
      <c r="W5" s="101">
        <v>2843.33</v>
      </c>
      <c r="X5" s="101">
        <v>1378.84</v>
      </c>
      <c r="Y5" s="101">
        <v>1553.2080000000001</v>
      </c>
      <c r="Z5" s="101">
        <v>1366.2280000000001</v>
      </c>
      <c r="AA5" s="56">
        <v>11633.206000000002</v>
      </c>
    </row>
    <row r="6" spans="1:27" s="57" customFormat="1" x14ac:dyDescent="0.25">
      <c r="A6" s="116" t="s">
        <v>18</v>
      </c>
      <c r="B6" s="116" t="s">
        <v>23</v>
      </c>
      <c r="C6" s="117" t="s">
        <v>20</v>
      </c>
      <c r="D6" s="111">
        <v>56.420999999999999</v>
      </c>
      <c r="E6" s="111">
        <v>0.20700000000000002</v>
      </c>
      <c r="F6" s="111">
        <v>17.842000000000002</v>
      </c>
      <c r="G6" s="111">
        <v>4.9470000000000001</v>
      </c>
      <c r="H6" s="111">
        <v>11.440999999999999</v>
      </c>
      <c r="I6" s="56">
        <v>90.858000000000004</v>
      </c>
      <c r="J6" s="111">
        <v>716</v>
      </c>
      <c r="K6" s="111">
        <v>433</v>
      </c>
      <c r="L6" s="111">
        <v>397</v>
      </c>
      <c r="M6" s="111">
        <v>312</v>
      </c>
      <c r="N6" s="111">
        <v>410</v>
      </c>
      <c r="O6" s="56">
        <f t="shared" si="0"/>
        <v>2268</v>
      </c>
      <c r="P6" s="64">
        <v>215</v>
      </c>
      <c r="Q6" s="64">
        <v>130</v>
      </c>
      <c r="R6" s="64">
        <v>119</v>
      </c>
      <c r="S6" s="64">
        <v>94</v>
      </c>
      <c r="T6" s="64">
        <v>123</v>
      </c>
      <c r="U6" s="124">
        <f t="shared" si="1"/>
        <v>681</v>
      </c>
      <c r="V6" s="101">
        <v>14752.089000000002</v>
      </c>
      <c r="W6" s="101">
        <v>9068.6859999999997</v>
      </c>
      <c r="X6" s="101">
        <v>7917.5720000000001</v>
      </c>
      <c r="Y6" s="101">
        <v>6485.5489999999991</v>
      </c>
      <c r="Z6" s="101">
        <v>8669.130000000001</v>
      </c>
      <c r="AA6" s="56">
        <v>46893.025999999998</v>
      </c>
    </row>
    <row r="7" spans="1:27" s="57" customFormat="1" x14ac:dyDescent="0.25">
      <c r="A7" s="116" t="s">
        <v>18</v>
      </c>
      <c r="B7" s="116" t="s">
        <v>24</v>
      </c>
      <c r="C7" s="117" t="s">
        <v>20</v>
      </c>
      <c r="D7" s="111">
        <v>7.7100000000000009</v>
      </c>
      <c r="E7" s="111">
        <v>2.3329999999999997</v>
      </c>
      <c r="F7" s="111">
        <v>0.24199999999999999</v>
      </c>
      <c r="G7" s="111">
        <v>3.0000000000000001E-3</v>
      </c>
      <c r="H7" s="111">
        <v>5.0000000000000001E-3</v>
      </c>
      <c r="I7" s="56">
        <v>10.293000000000001</v>
      </c>
      <c r="J7" s="111">
        <v>1359</v>
      </c>
      <c r="K7" s="111">
        <v>832</v>
      </c>
      <c r="L7" s="111">
        <v>762</v>
      </c>
      <c r="M7" s="111">
        <v>598</v>
      </c>
      <c r="N7" s="111">
        <v>799</v>
      </c>
      <c r="O7" s="56">
        <f t="shared" si="0"/>
        <v>4350</v>
      </c>
      <c r="P7" s="64">
        <v>407</v>
      </c>
      <c r="Q7" s="64">
        <v>250</v>
      </c>
      <c r="R7" s="64">
        <v>229</v>
      </c>
      <c r="S7" s="64">
        <v>179</v>
      </c>
      <c r="T7" s="64">
        <v>240</v>
      </c>
      <c r="U7" s="124">
        <f t="shared" si="1"/>
        <v>1305</v>
      </c>
      <c r="V7" s="101">
        <v>14752.089000000002</v>
      </c>
      <c r="W7" s="101">
        <v>9068.6859999999997</v>
      </c>
      <c r="X7" s="101">
        <v>7917.5720000000001</v>
      </c>
      <c r="Y7" s="101">
        <v>6485.5489999999991</v>
      </c>
      <c r="Z7" s="101">
        <v>8669.130000000001</v>
      </c>
      <c r="AA7" s="56">
        <v>46893.025999999998</v>
      </c>
    </row>
    <row r="8" spans="1:27" x14ac:dyDescent="0.25">
      <c r="A8" s="116" t="s">
        <v>18</v>
      </c>
      <c r="B8" s="116" t="s">
        <v>25</v>
      </c>
      <c r="C8" s="117" t="s">
        <v>20</v>
      </c>
      <c r="D8" s="111">
        <v>2.5390000000000001</v>
      </c>
      <c r="E8" s="111">
        <v>23.055</v>
      </c>
      <c r="F8" s="111">
        <v>10.214</v>
      </c>
      <c r="G8" s="111">
        <v>0</v>
      </c>
      <c r="H8" s="111">
        <v>0</v>
      </c>
      <c r="I8" s="56">
        <v>35.808</v>
      </c>
      <c r="J8" s="111"/>
      <c r="K8" s="111">
        <v>25</v>
      </c>
      <c r="L8" s="111">
        <v>59</v>
      </c>
      <c r="M8" s="111">
        <v>19</v>
      </c>
      <c r="N8" s="111">
        <v>92</v>
      </c>
      <c r="O8" s="56">
        <f t="shared" si="0"/>
        <v>195</v>
      </c>
      <c r="P8" s="64">
        <v>29</v>
      </c>
      <c r="Q8" s="64">
        <v>25</v>
      </c>
      <c r="R8" s="64">
        <v>58.701999999999998</v>
      </c>
      <c r="S8" s="64">
        <v>18.821000000000002</v>
      </c>
      <c r="T8" s="64">
        <v>91.644000000000005</v>
      </c>
      <c r="U8" s="124">
        <f t="shared" si="1"/>
        <v>223.167</v>
      </c>
      <c r="V8" s="101">
        <v>97.352000000000004</v>
      </c>
      <c r="W8" s="101">
        <v>86.039000000000001</v>
      </c>
      <c r="X8" s="101">
        <v>67.840999999999994</v>
      </c>
      <c r="Y8" s="101">
        <v>57.19</v>
      </c>
      <c r="Z8" s="101">
        <v>131.79900000000001</v>
      </c>
      <c r="AA8" s="56">
        <v>440.221</v>
      </c>
    </row>
    <row r="9" spans="1:27" x14ac:dyDescent="0.25">
      <c r="A9" s="116" t="s">
        <v>18</v>
      </c>
      <c r="B9" s="116" t="s">
        <v>58</v>
      </c>
      <c r="C9" s="117" t="s">
        <v>20</v>
      </c>
      <c r="D9" s="111">
        <v>0</v>
      </c>
      <c r="E9" s="111">
        <v>0</v>
      </c>
      <c r="F9" s="111">
        <v>0</v>
      </c>
      <c r="G9" s="111">
        <v>0</v>
      </c>
      <c r="H9" s="111">
        <v>0</v>
      </c>
      <c r="I9" s="56">
        <v>0</v>
      </c>
      <c r="J9" s="111">
        <v>0</v>
      </c>
      <c r="K9" s="111">
        <v>0</v>
      </c>
      <c r="L9" s="111">
        <v>0</v>
      </c>
      <c r="M9" s="111">
        <v>0</v>
      </c>
      <c r="N9" s="111">
        <v>0</v>
      </c>
      <c r="O9" s="56">
        <f t="shared" si="0"/>
        <v>0</v>
      </c>
      <c r="P9" s="64">
        <v>0</v>
      </c>
      <c r="Q9" s="64">
        <v>0</v>
      </c>
      <c r="R9" s="64">
        <v>0</v>
      </c>
      <c r="S9" s="64">
        <v>0</v>
      </c>
      <c r="T9" s="64">
        <v>0</v>
      </c>
      <c r="U9" s="124">
        <f t="shared" si="1"/>
        <v>0</v>
      </c>
      <c r="V9" s="101">
        <v>97.352000000000004</v>
      </c>
      <c r="W9" s="101">
        <v>86.039000000000001</v>
      </c>
      <c r="X9" s="101">
        <v>67.840999999999994</v>
      </c>
      <c r="Y9" s="101">
        <v>57.19</v>
      </c>
      <c r="Z9" s="101">
        <v>131.79900000000001</v>
      </c>
      <c r="AA9" s="56">
        <v>440.221</v>
      </c>
    </row>
    <row r="10" spans="1:27" x14ac:dyDescent="0.25">
      <c r="A10" s="116" t="s">
        <v>18</v>
      </c>
      <c r="B10" s="116" t="s">
        <v>53</v>
      </c>
      <c r="C10" s="117" t="s">
        <v>20</v>
      </c>
      <c r="D10" s="111">
        <v>0</v>
      </c>
      <c r="E10" s="111">
        <v>0</v>
      </c>
      <c r="F10" s="111">
        <v>0</v>
      </c>
      <c r="G10" s="111">
        <v>0</v>
      </c>
      <c r="H10" s="111">
        <v>0</v>
      </c>
      <c r="I10" s="56">
        <v>0</v>
      </c>
      <c r="J10" s="111">
        <v>0</v>
      </c>
      <c r="K10" s="111">
        <v>0</v>
      </c>
      <c r="L10" s="111">
        <v>0</v>
      </c>
      <c r="M10" s="111">
        <v>0</v>
      </c>
      <c r="N10" s="111">
        <v>0</v>
      </c>
      <c r="O10" s="56">
        <f t="shared" si="0"/>
        <v>0</v>
      </c>
      <c r="P10" s="64">
        <v>0</v>
      </c>
      <c r="Q10" s="64">
        <v>0</v>
      </c>
      <c r="R10" s="64">
        <v>0</v>
      </c>
      <c r="S10" s="64">
        <v>0</v>
      </c>
      <c r="T10" s="64">
        <v>0</v>
      </c>
      <c r="U10" s="124">
        <f t="shared" si="1"/>
        <v>0</v>
      </c>
      <c r="V10" s="101">
        <v>97.352000000000004</v>
      </c>
      <c r="W10" s="101">
        <v>86.039000000000001</v>
      </c>
      <c r="X10" s="101">
        <v>67.840999999999994</v>
      </c>
      <c r="Y10" s="101">
        <v>57.19</v>
      </c>
      <c r="Z10" s="101">
        <v>131.79900000000001</v>
      </c>
      <c r="AA10" s="56">
        <v>440.221</v>
      </c>
    </row>
    <row r="11" spans="1:27" s="58" customFormat="1" x14ac:dyDescent="0.25">
      <c r="A11" s="116" t="s">
        <v>18</v>
      </c>
      <c r="B11" s="116" t="s">
        <v>28</v>
      </c>
      <c r="C11" s="117" t="s">
        <v>20</v>
      </c>
      <c r="D11" s="111">
        <v>0</v>
      </c>
      <c r="E11" s="111">
        <v>0</v>
      </c>
      <c r="F11" s="111">
        <v>0.13800000000000001</v>
      </c>
      <c r="G11" s="111">
        <v>0</v>
      </c>
      <c r="H11" s="111">
        <v>0</v>
      </c>
      <c r="I11" s="60">
        <v>0.13800000000000001</v>
      </c>
      <c r="J11" s="111">
        <v>779</v>
      </c>
      <c r="K11" s="111">
        <v>462</v>
      </c>
      <c r="L11" s="111">
        <v>426</v>
      </c>
      <c r="M11" s="111">
        <v>334</v>
      </c>
      <c r="N11" s="111">
        <v>428</v>
      </c>
      <c r="O11" s="56">
        <f t="shared" si="0"/>
        <v>2429</v>
      </c>
      <c r="P11" s="64">
        <v>234</v>
      </c>
      <c r="Q11" s="64">
        <v>139</v>
      </c>
      <c r="R11" s="64">
        <v>128</v>
      </c>
      <c r="S11" s="64">
        <v>100</v>
      </c>
      <c r="T11" s="64">
        <v>128</v>
      </c>
      <c r="U11" s="124">
        <f t="shared" si="1"/>
        <v>729</v>
      </c>
      <c r="V11" s="101">
        <v>14752.089000000002</v>
      </c>
      <c r="W11" s="101">
        <v>9068.6859999999997</v>
      </c>
      <c r="X11" s="101">
        <v>7917.5720000000001</v>
      </c>
      <c r="Y11" s="101">
        <v>6485.5489999999991</v>
      </c>
      <c r="Z11" s="101">
        <v>8669.130000000001</v>
      </c>
      <c r="AA11" s="60">
        <v>46893.025999999998</v>
      </c>
    </row>
    <row r="12" spans="1:27" s="58" customFormat="1" x14ac:dyDescent="0.25">
      <c r="A12" s="116" t="s">
        <v>18</v>
      </c>
      <c r="B12" s="116" t="s">
        <v>33</v>
      </c>
      <c r="C12" s="117" t="s">
        <v>20</v>
      </c>
      <c r="D12" s="111">
        <v>0</v>
      </c>
      <c r="E12" s="111">
        <v>0</v>
      </c>
      <c r="F12" s="111">
        <v>0</v>
      </c>
      <c r="G12" s="111">
        <v>0</v>
      </c>
      <c r="H12" s="111">
        <v>0</v>
      </c>
      <c r="I12" s="60">
        <v>0</v>
      </c>
      <c r="J12" s="111">
        <v>34</v>
      </c>
      <c r="K12" s="111">
        <v>21</v>
      </c>
      <c r="L12" s="111">
        <v>19</v>
      </c>
      <c r="M12" s="111">
        <v>12</v>
      </c>
      <c r="N12" s="111">
        <v>12</v>
      </c>
      <c r="O12" s="56">
        <f t="shared" si="0"/>
        <v>98</v>
      </c>
      <c r="P12" s="64">
        <v>10</v>
      </c>
      <c r="Q12" s="64">
        <v>6</v>
      </c>
      <c r="R12" s="64">
        <v>6</v>
      </c>
      <c r="S12" s="64">
        <v>4</v>
      </c>
      <c r="T12" s="64">
        <v>4</v>
      </c>
      <c r="U12" s="124">
        <f t="shared" si="1"/>
        <v>30</v>
      </c>
      <c r="V12" s="101">
        <v>7219.5690000000004</v>
      </c>
      <c r="W12" s="101">
        <v>4439.9970000000003</v>
      </c>
      <c r="X12" s="101">
        <v>3793.4059999999999</v>
      </c>
      <c r="Y12" s="101">
        <v>2490.7429999999999</v>
      </c>
      <c r="Z12" s="101">
        <v>2370.547</v>
      </c>
      <c r="AA12" s="60">
        <v>20314.261999999999</v>
      </c>
    </row>
    <row r="13" spans="1:27" x14ac:dyDescent="0.25">
      <c r="A13" s="116" t="s">
        <v>18</v>
      </c>
      <c r="B13" s="116" t="s">
        <v>34</v>
      </c>
      <c r="C13" s="117" t="s">
        <v>20</v>
      </c>
      <c r="D13" s="111">
        <v>0</v>
      </c>
      <c r="E13" s="111">
        <v>0</v>
      </c>
      <c r="F13" s="111">
        <v>0</v>
      </c>
      <c r="G13" s="111">
        <v>0</v>
      </c>
      <c r="H13" s="111">
        <v>2.3E-2</v>
      </c>
      <c r="I13" s="56">
        <v>2.3E-2</v>
      </c>
      <c r="J13" s="111">
        <v>9</v>
      </c>
      <c r="K13" s="111">
        <v>5</v>
      </c>
      <c r="L13" s="111">
        <v>5</v>
      </c>
      <c r="M13" s="111">
        <v>3</v>
      </c>
      <c r="N13" s="111">
        <v>3</v>
      </c>
      <c r="O13" s="56">
        <f t="shared" si="0"/>
        <v>25</v>
      </c>
      <c r="P13" s="64">
        <v>8.5129999999999999</v>
      </c>
      <c r="Q13" s="64">
        <v>5.1440000000000001</v>
      </c>
      <c r="R13" s="64">
        <v>4.6840000000000002</v>
      </c>
      <c r="S13" s="64">
        <v>2.9849999999999999</v>
      </c>
      <c r="T13" s="64">
        <v>2.964</v>
      </c>
      <c r="U13" s="124">
        <f t="shared" si="1"/>
        <v>24.29</v>
      </c>
      <c r="V13" s="101">
        <v>7219.5690000000004</v>
      </c>
      <c r="W13" s="101">
        <v>4439.9970000000003</v>
      </c>
      <c r="X13" s="101">
        <v>3793.4059999999999</v>
      </c>
      <c r="Y13" s="101">
        <v>2490.7429999999999</v>
      </c>
      <c r="Z13" s="101">
        <v>2370.547</v>
      </c>
      <c r="AA13" s="56">
        <v>20314.261999999999</v>
      </c>
    </row>
    <row r="14" spans="1:27" s="58" customFormat="1" x14ac:dyDescent="0.25">
      <c r="A14" s="116" t="s">
        <v>18</v>
      </c>
      <c r="B14" s="116" t="s">
        <v>35</v>
      </c>
      <c r="C14" s="117" t="s">
        <v>20</v>
      </c>
      <c r="D14" s="111">
        <v>0</v>
      </c>
      <c r="E14" s="111">
        <v>0</v>
      </c>
      <c r="F14" s="111">
        <v>0</v>
      </c>
      <c r="G14" s="111">
        <v>0</v>
      </c>
      <c r="H14" s="111">
        <v>0.13700000000000001</v>
      </c>
      <c r="I14" s="60">
        <v>0.13700000000000001</v>
      </c>
      <c r="J14" s="111">
        <v>386</v>
      </c>
      <c r="K14" s="111">
        <v>182</v>
      </c>
      <c r="L14" s="111">
        <v>177</v>
      </c>
      <c r="M14" s="111">
        <v>178</v>
      </c>
      <c r="N14" s="111">
        <v>229</v>
      </c>
      <c r="O14" s="56">
        <f t="shared" si="0"/>
        <v>1152</v>
      </c>
      <c r="P14" s="64">
        <v>116</v>
      </c>
      <c r="Q14" s="64">
        <v>55</v>
      </c>
      <c r="R14" s="64">
        <v>53</v>
      </c>
      <c r="S14" s="64">
        <v>53</v>
      </c>
      <c r="T14" s="64">
        <v>69</v>
      </c>
      <c r="U14" s="124">
        <f t="shared" si="1"/>
        <v>346</v>
      </c>
      <c r="V14" s="101">
        <v>5900.8910000000005</v>
      </c>
      <c r="W14" s="101">
        <v>2872.8969999999999</v>
      </c>
      <c r="X14" s="101">
        <v>2692.8650000000002</v>
      </c>
      <c r="Y14" s="101">
        <v>2734.3649999999998</v>
      </c>
      <c r="Z14" s="101">
        <v>3578.8700000000003</v>
      </c>
      <c r="AA14" s="60">
        <v>17779.887999999999</v>
      </c>
    </row>
    <row r="15" spans="1:27" s="58" customFormat="1" x14ac:dyDescent="0.25">
      <c r="A15" s="116" t="s">
        <v>18</v>
      </c>
      <c r="B15" s="116" t="s">
        <v>36</v>
      </c>
      <c r="C15" s="117" t="s">
        <v>20</v>
      </c>
      <c r="D15" s="111">
        <v>16.596</v>
      </c>
      <c r="E15" s="111">
        <v>0.14400000000000002</v>
      </c>
      <c r="F15" s="111">
        <v>0.12999999999999998</v>
      </c>
      <c r="G15" s="111">
        <v>0.10400000000000001</v>
      </c>
      <c r="H15" s="111">
        <v>0.13</v>
      </c>
      <c r="I15" s="60">
        <v>17.103999999999996</v>
      </c>
      <c r="J15" s="111">
        <v>736</v>
      </c>
      <c r="K15" s="111">
        <v>435</v>
      </c>
      <c r="L15" s="111">
        <v>401</v>
      </c>
      <c r="M15" s="111">
        <v>325</v>
      </c>
      <c r="N15" s="111">
        <v>430</v>
      </c>
      <c r="O15" s="56">
        <f t="shared" si="0"/>
        <v>2327</v>
      </c>
      <c r="P15" s="64">
        <v>221</v>
      </c>
      <c r="Q15" s="64">
        <v>130</v>
      </c>
      <c r="R15" s="64">
        <v>120</v>
      </c>
      <c r="S15" s="64">
        <v>97</v>
      </c>
      <c r="T15" s="64">
        <v>129</v>
      </c>
      <c r="U15" s="124">
        <f t="shared" si="1"/>
        <v>697</v>
      </c>
      <c r="V15" s="101">
        <v>14752.089000000002</v>
      </c>
      <c r="W15" s="101">
        <v>9068.6859999999997</v>
      </c>
      <c r="X15" s="101">
        <v>7917.5720000000001</v>
      </c>
      <c r="Y15" s="101">
        <v>6485.5489999999991</v>
      </c>
      <c r="Z15" s="101">
        <v>8669.130000000001</v>
      </c>
      <c r="AA15" s="60">
        <v>46893.025999999998</v>
      </c>
    </row>
    <row r="16" spans="1:27" s="58" customFormat="1" x14ac:dyDescent="0.25">
      <c r="A16" s="116" t="s">
        <v>18</v>
      </c>
      <c r="B16" s="116" t="s">
        <v>37</v>
      </c>
      <c r="C16" s="117" t="s">
        <v>20</v>
      </c>
      <c r="D16" s="111">
        <v>47.71</v>
      </c>
      <c r="E16" s="111">
        <v>29.704000000000001</v>
      </c>
      <c r="F16" s="111">
        <v>95.210000000000008</v>
      </c>
      <c r="G16" s="111">
        <v>21.055</v>
      </c>
      <c r="H16" s="111">
        <v>73.888000000000005</v>
      </c>
      <c r="I16" s="60">
        <v>267.56700000000001</v>
      </c>
      <c r="J16" s="111">
        <v>4424</v>
      </c>
      <c r="K16" s="111">
        <v>3064</v>
      </c>
      <c r="L16" s="111">
        <v>2739</v>
      </c>
      <c r="M16" s="111">
        <v>1876</v>
      </c>
      <c r="N16" s="111">
        <v>2551</v>
      </c>
      <c r="O16" s="56">
        <f t="shared" si="0"/>
        <v>14654</v>
      </c>
      <c r="P16" s="64">
        <v>1327</v>
      </c>
      <c r="Q16" s="64">
        <v>919</v>
      </c>
      <c r="R16" s="64">
        <v>822</v>
      </c>
      <c r="S16" s="64">
        <v>563</v>
      </c>
      <c r="T16" s="64">
        <v>765</v>
      </c>
      <c r="U16" s="124">
        <f t="shared" si="1"/>
        <v>4396</v>
      </c>
      <c r="V16" s="101">
        <v>9064.4230000000007</v>
      </c>
      <c r="W16" s="101">
        <v>6299.5959999999995</v>
      </c>
      <c r="X16" s="101">
        <v>5322.0129999999999</v>
      </c>
      <c r="Y16" s="101">
        <v>3849.9879999999998</v>
      </c>
      <c r="Z16" s="101">
        <v>5219.4439999999995</v>
      </c>
      <c r="AA16" s="60">
        <v>29755.464</v>
      </c>
    </row>
    <row r="17" spans="1:27" s="58" customFormat="1" x14ac:dyDescent="0.25">
      <c r="A17" s="116" t="s">
        <v>18</v>
      </c>
      <c r="B17" s="116" t="s">
        <v>38</v>
      </c>
      <c r="C17" s="117" t="s">
        <v>20</v>
      </c>
      <c r="D17" s="111">
        <v>2.2280000000000002</v>
      </c>
      <c r="E17" s="111">
        <v>2.7E-2</v>
      </c>
      <c r="F17" s="111">
        <v>2.5000000000000001E-2</v>
      </c>
      <c r="G17" s="111">
        <v>1.9000000000000003E-2</v>
      </c>
      <c r="H17" s="111">
        <v>2.4E-2</v>
      </c>
      <c r="I17" s="60">
        <v>2.3230000000000004</v>
      </c>
      <c r="J17" s="111">
        <v>1</v>
      </c>
      <c r="K17" s="111">
        <v>2.7E-2</v>
      </c>
      <c r="L17" s="111">
        <v>2.5000000000000001E-2</v>
      </c>
      <c r="M17" s="111">
        <v>1.9000000000000003E-2</v>
      </c>
      <c r="N17" s="111">
        <v>2.4E-2</v>
      </c>
      <c r="O17" s="60">
        <f t="shared" si="0"/>
        <v>1.0949999999999998</v>
      </c>
      <c r="P17" s="64">
        <v>2</v>
      </c>
      <c r="Q17" s="64">
        <v>0.44000000000000006</v>
      </c>
      <c r="R17" s="64">
        <v>0.40500000000000003</v>
      </c>
      <c r="S17" s="64">
        <v>0.32800000000000001</v>
      </c>
      <c r="T17" s="64">
        <v>0.433</v>
      </c>
      <c r="U17" s="124">
        <v>2</v>
      </c>
      <c r="V17" s="101">
        <v>14752.089000000002</v>
      </c>
      <c r="W17" s="101">
        <v>9068.6859999999997</v>
      </c>
      <c r="X17" s="101">
        <v>7917.5720000000001</v>
      </c>
      <c r="Y17" s="101">
        <v>6485.5489999999991</v>
      </c>
      <c r="Z17" s="101">
        <v>8669.130000000001</v>
      </c>
      <c r="AA17" s="60">
        <v>46893.025999999998</v>
      </c>
    </row>
    <row r="18" spans="1:27" s="58" customFormat="1" x14ac:dyDescent="0.25">
      <c r="A18" s="116" t="s">
        <v>18</v>
      </c>
      <c r="B18" s="116" t="s">
        <v>73</v>
      </c>
      <c r="C18" s="117" t="s">
        <v>20</v>
      </c>
      <c r="D18" s="111">
        <v>0</v>
      </c>
      <c r="E18" s="111">
        <v>0</v>
      </c>
      <c r="F18" s="111">
        <v>0</v>
      </c>
      <c r="G18" s="111">
        <v>0</v>
      </c>
      <c r="H18" s="111">
        <v>0</v>
      </c>
      <c r="I18" s="60">
        <v>0</v>
      </c>
      <c r="J18" s="111">
        <v>0</v>
      </c>
      <c r="K18" s="111">
        <v>0</v>
      </c>
      <c r="L18" s="111">
        <v>0</v>
      </c>
      <c r="M18" s="111">
        <v>0</v>
      </c>
      <c r="N18" s="111">
        <v>0</v>
      </c>
      <c r="O18" s="60">
        <f t="shared" si="0"/>
        <v>0</v>
      </c>
      <c r="P18" s="64">
        <v>0</v>
      </c>
      <c r="Q18" s="64">
        <v>0</v>
      </c>
      <c r="R18" s="64">
        <v>0</v>
      </c>
      <c r="S18" s="64">
        <v>0</v>
      </c>
      <c r="T18" s="64">
        <v>0</v>
      </c>
      <c r="U18" s="124">
        <f t="shared" si="1"/>
        <v>0</v>
      </c>
      <c r="V18" s="101" t="s">
        <v>345</v>
      </c>
      <c r="W18" s="101" t="s">
        <v>345</v>
      </c>
      <c r="X18" s="101" t="s">
        <v>345</v>
      </c>
      <c r="Y18" s="101" t="s">
        <v>345</v>
      </c>
      <c r="Z18" s="101" t="s">
        <v>345</v>
      </c>
      <c r="AA18" s="60" t="s">
        <v>345</v>
      </c>
    </row>
    <row r="19" spans="1:27" x14ac:dyDescent="0.25">
      <c r="A19" s="116" t="s">
        <v>18</v>
      </c>
      <c r="B19" s="116" t="s">
        <v>39</v>
      </c>
      <c r="C19" s="117" t="s">
        <v>20</v>
      </c>
      <c r="D19" s="111">
        <v>0.65300000000000002</v>
      </c>
      <c r="E19" s="111">
        <v>0.39100000000000001</v>
      </c>
      <c r="F19" s="111">
        <v>0.34900000000000009</v>
      </c>
      <c r="G19" s="111">
        <v>0.28000000000000003</v>
      </c>
      <c r="H19" s="111">
        <v>0.35200000000000004</v>
      </c>
      <c r="I19" s="56">
        <v>2.0250000000000004</v>
      </c>
      <c r="J19" s="111">
        <v>0</v>
      </c>
      <c r="K19" s="111">
        <v>0</v>
      </c>
      <c r="L19" s="111">
        <v>0</v>
      </c>
      <c r="M19" s="111">
        <v>0</v>
      </c>
      <c r="N19" s="111">
        <v>0</v>
      </c>
      <c r="O19" s="56">
        <f t="shared" si="0"/>
        <v>0</v>
      </c>
      <c r="P19" s="64">
        <v>0</v>
      </c>
      <c r="Q19" s="64">
        <v>0</v>
      </c>
      <c r="R19" s="64">
        <v>0</v>
      </c>
      <c r="S19" s="64">
        <v>0</v>
      </c>
      <c r="T19" s="64">
        <v>0</v>
      </c>
      <c r="U19" s="124">
        <f t="shared" si="1"/>
        <v>0</v>
      </c>
      <c r="V19" s="101">
        <v>14752.089000000002</v>
      </c>
      <c r="W19" s="101">
        <v>9068.6859999999997</v>
      </c>
      <c r="X19" s="101">
        <v>7917.5720000000001</v>
      </c>
      <c r="Y19" s="101">
        <v>6485.5489999999991</v>
      </c>
      <c r="Z19" s="101">
        <v>8669.130000000001</v>
      </c>
      <c r="AA19" s="56">
        <v>46893.025999999998</v>
      </c>
    </row>
    <row r="20" spans="1:27" x14ac:dyDescent="0.25">
      <c r="A20" s="116" t="s">
        <v>18</v>
      </c>
      <c r="B20" s="116" t="s">
        <v>40</v>
      </c>
      <c r="C20" s="117" t="s">
        <v>20</v>
      </c>
      <c r="D20" s="111">
        <v>0.11</v>
      </c>
      <c r="E20" s="111">
        <v>6.6000000000000003E-2</v>
      </c>
      <c r="F20" s="111">
        <v>5.8999999999999997E-2</v>
      </c>
      <c r="G20" s="111">
        <v>4.7E-2</v>
      </c>
      <c r="H20" s="111">
        <v>5.8999999999999997E-2</v>
      </c>
      <c r="I20" s="56">
        <v>0.34099999999999997</v>
      </c>
      <c r="J20" s="111">
        <v>0</v>
      </c>
      <c r="K20" s="111">
        <v>0</v>
      </c>
      <c r="L20" s="111">
        <v>0</v>
      </c>
      <c r="M20" s="111">
        <v>0</v>
      </c>
      <c r="N20" s="111">
        <v>0</v>
      </c>
      <c r="O20" s="56">
        <f t="shared" si="0"/>
        <v>0</v>
      </c>
      <c r="P20" s="64">
        <v>0</v>
      </c>
      <c r="Q20" s="64">
        <v>0</v>
      </c>
      <c r="R20" s="64">
        <v>0</v>
      </c>
      <c r="S20" s="64">
        <v>0</v>
      </c>
      <c r="T20" s="64">
        <v>0</v>
      </c>
      <c r="U20" s="124">
        <f t="shared" si="1"/>
        <v>0</v>
      </c>
      <c r="V20" s="101">
        <v>14752.089000000002</v>
      </c>
      <c r="W20" s="101">
        <v>9068.6859999999997</v>
      </c>
      <c r="X20" s="101">
        <v>7917.5720000000001</v>
      </c>
      <c r="Y20" s="101">
        <v>6485.5489999999991</v>
      </c>
      <c r="Z20" s="101">
        <v>8669.130000000001</v>
      </c>
      <c r="AA20" s="56">
        <v>46893.025999999998</v>
      </c>
    </row>
    <row r="21" spans="1:27" s="58" customFormat="1" x14ac:dyDescent="0.25">
      <c r="A21" s="116" t="s">
        <v>18</v>
      </c>
      <c r="B21" s="116" t="s">
        <v>41</v>
      </c>
      <c r="C21" s="117" t="s">
        <v>20</v>
      </c>
      <c r="D21" s="111">
        <v>0</v>
      </c>
      <c r="E21" s="111">
        <v>0</v>
      </c>
      <c r="F21" s="111">
        <v>0</v>
      </c>
      <c r="G21" s="111">
        <v>0</v>
      </c>
      <c r="H21" s="111">
        <v>0</v>
      </c>
      <c r="I21" s="60">
        <v>0</v>
      </c>
      <c r="J21" s="111">
        <v>169</v>
      </c>
      <c r="K21" s="111">
        <v>79</v>
      </c>
      <c r="L21" s="111">
        <v>58</v>
      </c>
      <c r="M21" s="111">
        <v>49</v>
      </c>
      <c r="N21" s="111">
        <v>38</v>
      </c>
      <c r="O21" s="56">
        <f t="shared" si="0"/>
        <v>393</v>
      </c>
      <c r="P21" s="64">
        <v>51</v>
      </c>
      <c r="Q21" s="64">
        <v>24</v>
      </c>
      <c r="R21" s="64">
        <v>17</v>
      </c>
      <c r="S21" s="64">
        <v>15</v>
      </c>
      <c r="T21" s="64">
        <v>11</v>
      </c>
      <c r="U21" s="124">
        <f t="shared" si="1"/>
        <v>118</v>
      </c>
      <c r="V21" s="101">
        <v>3541</v>
      </c>
      <c r="W21" s="101">
        <v>1714.999</v>
      </c>
      <c r="X21" s="101">
        <v>1204.2849999999999</v>
      </c>
      <c r="Y21" s="101">
        <v>1041.749</v>
      </c>
      <c r="Z21" s="101">
        <v>819.31400000000008</v>
      </c>
      <c r="AA21" s="60">
        <v>8321.3469999999998</v>
      </c>
    </row>
    <row r="22" spans="1:27" s="58" customFormat="1" x14ac:dyDescent="0.25">
      <c r="A22" s="116" t="s">
        <v>18</v>
      </c>
      <c r="B22" s="116" t="s">
        <v>65</v>
      </c>
      <c r="C22" s="117" t="s">
        <v>20</v>
      </c>
      <c r="D22" s="111"/>
      <c r="E22" s="111"/>
      <c r="F22" s="111"/>
      <c r="G22" s="111"/>
      <c r="H22" s="111">
        <v>0</v>
      </c>
      <c r="I22" s="60">
        <v>0</v>
      </c>
      <c r="J22" s="111">
        <v>0</v>
      </c>
      <c r="K22" s="111">
        <v>0</v>
      </c>
      <c r="L22" s="111">
        <v>0</v>
      </c>
      <c r="M22" s="111">
        <v>0</v>
      </c>
      <c r="N22" s="111">
        <v>0</v>
      </c>
      <c r="O22" s="56">
        <f t="shared" si="0"/>
        <v>0</v>
      </c>
      <c r="P22" s="64">
        <v>91</v>
      </c>
      <c r="Q22" s="64">
        <v>63</v>
      </c>
      <c r="R22" s="64">
        <v>53</v>
      </c>
      <c r="S22" s="64">
        <v>38</v>
      </c>
      <c r="T22" s="64">
        <v>52</v>
      </c>
      <c r="U22" s="124">
        <f t="shared" si="1"/>
        <v>297</v>
      </c>
      <c r="V22" s="101">
        <v>9064.4230000000007</v>
      </c>
      <c r="W22" s="101">
        <v>6299.5959999999995</v>
      </c>
      <c r="X22" s="101">
        <v>5322.0129999999999</v>
      </c>
      <c r="Y22" s="101">
        <v>3849.9879999999998</v>
      </c>
      <c r="Z22" s="101">
        <v>5219.4439999999995</v>
      </c>
      <c r="AA22" s="60">
        <v>29755.464</v>
      </c>
    </row>
    <row r="23" spans="1:27" x14ac:dyDescent="0.25">
      <c r="A23" s="116" t="s">
        <v>18</v>
      </c>
      <c r="B23" s="116" t="s">
        <v>344</v>
      </c>
      <c r="C23" s="117" t="s">
        <v>20</v>
      </c>
      <c r="D23" s="111">
        <v>0.30300000000000005</v>
      </c>
      <c r="E23" s="111">
        <v>0</v>
      </c>
      <c r="F23" s="111">
        <v>0</v>
      </c>
      <c r="G23" s="111">
        <v>0.48800000000000004</v>
      </c>
      <c r="H23" s="111">
        <v>0</v>
      </c>
      <c r="I23" s="56">
        <v>0.79100000000000015</v>
      </c>
      <c r="J23" s="111">
        <v>18</v>
      </c>
      <c r="K23" s="111">
        <v>11</v>
      </c>
      <c r="L23" s="111">
        <v>10</v>
      </c>
      <c r="M23" s="111">
        <v>8</v>
      </c>
      <c r="N23" s="111">
        <v>10</v>
      </c>
      <c r="O23" s="56">
        <f t="shared" si="0"/>
        <v>57</v>
      </c>
      <c r="P23" s="64">
        <v>17.634</v>
      </c>
      <c r="Q23" s="64">
        <v>10.992000000000001</v>
      </c>
      <c r="R23" s="64">
        <v>10.029000000000002</v>
      </c>
      <c r="S23" s="64">
        <v>7.6920000000000002</v>
      </c>
      <c r="T23" s="64">
        <v>10.261000000000001</v>
      </c>
      <c r="U23" s="124">
        <f t="shared" si="1"/>
        <v>56.608000000000004</v>
      </c>
      <c r="V23" s="101">
        <v>14752.089000000002</v>
      </c>
      <c r="W23" s="101">
        <v>9068.6859999999997</v>
      </c>
      <c r="X23" s="101">
        <v>7917.5720000000001</v>
      </c>
      <c r="Y23" s="101">
        <v>6485.5489999999991</v>
      </c>
      <c r="Z23" s="101">
        <v>8669.130000000001</v>
      </c>
      <c r="AA23" s="56">
        <v>46893.025999999998</v>
      </c>
    </row>
    <row r="24" spans="1:27" x14ac:dyDescent="0.25">
      <c r="A24" s="116" t="s">
        <v>18</v>
      </c>
      <c r="B24" s="116" t="s">
        <v>42</v>
      </c>
      <c r="C24" s="117" t="s">
        <v>20</v>
      </c>
      <c r="D24" s="111">
        <v>8.6080000000000005</v>
      </c>
      <c r="E24" s="111">
        <v>2.48</v>
      </c>
      <c r="F24" s="111">
        <v>3.35</v>
      </c>
      <c r="G24" s="111">
        <v>10.477</v>
      </c>
      <c r="H24" s="111">
        <v>0.30900000000000005</v>
      </c>
      <c r="I24" s="56">
        <v>25.224</v>
      </c>
      <c r="J24" s="111">
        <v>1427</v>
      </c>
      <c r="K24" s="111">
        <v>835</v>
      </c>
      <c r="L24" s="111">
        <v>772</v>
      </c>
      <c r="M24" s="111">
        <v>632</v>
      </c>
      <c r="N24" s="111">
        <v>835</v>
      </c>
      <c r="O24" s="56">
        <f t="shared" si="0"/>
        <v>4501</v>
      </c>
      <c r="P24" s="64">
        <v>428</v>
      </c>
      <c r="Q24" s="64">
        <v>250</v>
      </c>
      <c r="R24" s="64">
        <v>232</v>
      </c>
      <c r="S24" s="64">
        <v>190</v>
      </c>
      <c r="T24" s="64">
        <v>250</v>
      </c>
      <c r="U24" s="124">
        <f t="shared" si="1"/>
        <v>1350</v>
      </c>
      <c r="V24" s="101">
        <v>14752.089000000002</v>
      </c>
      <c r="W24" s="101">
        <v>9068.6859999999997</v>
      </c>
      <c r="X24" s="101">
        <v>7917.5720000000001</v>
      </c>
      <c r="Y24" s="101">
        <v>6485.5489999999991</v>
      </c>
      <c r="Z24" s="101">
        <v>8669.130000000001</v>
      </c>
      <c r="AA24" s="56">
        <v>46893.025999999998</v>
      </c>
    </row>
    <row r="25" spans="1:27" s="58" customFormat="1" x14ac:dyDescent="0.25">
      <c r="A25" s="116" t="s">
        <v>6</v>
      </c>
      <c r="B25" s="116" t="s">
        <v>44</v>
      </c>
      <c r="C25" s="117" t="s">
        <v>22</v>
      </c>
      <c r="D25" s="111">
        <v>0</v>
      </c>
      <c r="E25" s="111">
        <v>0</v>
      </c>
      <c r="F25" s="111">
        <v>0</v>
      </c>
      <c r="G25" s="111">
        <v>0</v>
      </c>
      <c r="H25" s="111">
        <v>0</v>
      </c>
      <c r="I25" s="60">
        <v>0</v>
      </c>
      <c r="J25" s="111">
        <v>3171</v>
      </c>
      <c r="K25" s="111">
        <v>1877</v>
      </c>
      <c r="L25" s="111">
        <v>788</v>
      </c>
      <c r="M25" s="111">
        <v>514</v>
      </c>
      <c r="N25" s="111">
        <v>370</v>
      </c>
      <c r="O25" s="56">
        <f t="shared" si="0"/>
        <v>6720</v>
      </c>
      <c r="P25" s="64">
        <v>951</v>
      </c>
      <c r="Q25" s="64">
        <v>563</v>
      </c>
      <c r="R25" s="64">
        <v>236</v>
      </c>
      <c r="S25" s="64">
        <v>154</v>
      </c>
      <c r="T25" s="64">
        <v>111</v>
      </c>
      <c r="U25" s="124">
        <f t="shared" si="1"/>
        <v>2015</v>
      </c>
      <c r="V25" s="101">
        <v>3828938.0793599999</v>
      </c>
      <c r="W25" s="101">
        <v>1881826.3369</v>
      </c>
      <c r="X25" s="101">
        <v>926954.22912599996</v>
      </c>
      <c r="Y25" s="101">
        <v>510446.02350700001</v>
      </c>
      <c r="Z25" s="101">
        <v>367333.34472699999</v>
      </c>
      <c r="AA25" s="60">
        <v>7515498.0136200003</v>
      </c>
    </row>
    <row r="26" spans="1:27" s="58" customFormat="1" x14ac:dyDescent="0.25">
      <c r="A26" s="116" t="s">
        <v>6</v>
      </c>
      <c r="B26" s="116" t="s">
        <v>92</v>
      </c>
      <c r="C26" s="117" t="s">
        <v>20</v>
      </c>
      <c r="D26" s="111">
        <v>0</v>
      </c>
      <c r="E26" s="111">
        <v>0</v>
      </c>
      <c r="F26" s="111">
        <v>0</v>
      </c>
      <c r="G26" s="111">
        <v>0</v>
      </c>
      <c r="H26" s="111">
        <v>0</v>
      </c>
      <c r="I26" s="60">
        <v>0</v>
      </c>
      <c r="J26" s="111">
        <v>0</v>
      </c>
      <c r="K26" s="111">
        <v>0</v>
      </c>
      <c r="L26" s="111">
        <v>0</v>
      </c>
      <c r="M26" s="111">
        <v>0</v>
      </c>
      <c r="N26" s="111">
        <v>0</v>
      </c>
      <c r="O26" s="56">
        <f t="shared" si="0"/>
        <v>0</v>
      </c>
      <c r="P26" s="64">
        <v>11</v>
      </c>
      <c r="Q26" s="64">
        <v>19</v>
      </c>
      <c r="R26" s="64">
        <v>1</v>
      </c>
      <c r="S26" s="64">
        <v>3</v>
      </c>
      <c r="T26" s="64">
        <v>1</v>
      </c>
      <c r="U26" s="124">
        <f t="shared" si="1"/>
        <v>35</v>
      </c>
      <c r="V26" s="101">
        <v>1114.528</v>
      </c>
      <c r="W26" s="101">
        <v>1948.5830000000001</v>
      </c>
      <c r="X26" s="101">
        <v>136.143</v>
      </c>
      <c r="Y26" s="101">
        <v>265.35300000000001</v>
      </c>
      <c r="Z26" s="101">
        <v>79.835000000000008</v>
      </c>
      <c r="AA26" s="60">
        <v>3544.442</v>
      </c>
    </row>
    <row r="27" spans="1:27" s="58" customFormat="1" x14ac:dyDescent="0.25">
      <c r="A27" s="116" t="s">
        <v>6</v>
      </c>
      <c r="B27" s="116" t="s">
        <v>93</v>
      </c>
      <c r="C27" s="117" t="s">
        <v>20</v>
      </c>
      <c r="D27" s="111">
        <v>0</v>
      </c>
      <c r="E27" s="111">
        <v>0</v>
      </c>
      <c r="F27" s="111">
        <v>0</v>
      </c>
      <c r="G27" s="111">
        <v>0</v>
      </c>
      <c r="H27" s="111">
        <v>0</v>
      </c>
      <c r="I27" s="60">
        <v>0</v>
      </c>
      <c r="J27" s="111">
        <v>0</v>
      </c>
      <c r="K27" s="111">
        <v>0</v>
      </c>
      <c r="L27" s="111">
        <v>0</v>
      </c>
      <c r="M27" s="111">
        <v>0</v>
      </c>
      <c r="N27" s="111">
        <v>0</v>
      </c>
      <c r="O27" s="56">
        <f t="shared" si="0"/>
        <v>0</v>
      </c>
      <c r="P27" s="64">
        <v>11</v>
      </c>
      <c r="Q27" s="64">
        <v>19</v>
      </c>
      <c r="R27" s="64">
        <v>1</v>
      </c>
      <c r="S27" s="64">
        <v>3</v>
      </c>
      <c r="T27" s="64">
        <v>1</v>
      </c>
      <c r="U27" s="124">
        <f t="shared" si="1"/>
        <v>35</v>
      </c>
      <c r="V27" s="101">
        <v>1114.528</v>
      </c>
      <c r="W27" s="101">
        <v>1948.5830000000001</v>
      </c>
      <c r="X27" s="101">
        <v>136.143</v>
      </c>
      <c r="Y27" s="101">
        <v>265.35300000000001</v>
      </c>
      <c r="Z27" s="101">
        <v>79.835000000000008</v>
      </c>
      <c r="AA27" s="60">
        <v>3544.442</v>
      </c>
    </row>
    <row r="28" spans="1:27" x14ac:dyDescent="0.25">
      <c r="A28" s="116" t="s">
        <v>7</v>
      </c>
      <c r="B28" s="116" t="s">
        <v>45</v>
      </c>
      <c r="C28" s="117" t="s">
        <v>46</v>
      </c>
      <c r="D28" s="111">
        <v>2.665</v>
      </c>
      <c r="E28" s="111">
        <v>0</v>
      </c>
      <c r="F28" s="111">
        <v>5.1999999999999998E-2</v>
      </c>
      <c r="G28" s="111">
        <v>1.6759999999999999</v>
      </c>
      <c r="H28" s="111">
        <v>2.0840000000000001</v>
      </c>
      <c r="I28" s="56">
        <v>6.4770000000000003</v>
      </c>
      <c r="J28" s="111">
        <v>998</v>
      </c>
      <c r="K28" s="111">
        <v>301</v>
      </c>
      <c r="L28" s="111">
        <v>332</v>
      </c>
      <c r="M28" s="111">
        <v>448</v>
      </c>
      <c r="N28" s="111">
        <v>409</v>
      </c>
      <c r="O28" s="56">
        <f t="shared" si="0"/>
        <v>2488</v>
      </c>
      <c r="P28" s="64">
        <v>299</v>
      </c>
      <c r="Q28" s="64">
        <v>90</v>
      </c>
      <c r="R28" s="64">
        <v>100</v>
      </c>
      <c r="S28" s="64">
        <v>134</v>
      </c>
      <c r="T28" s="64">
        <v>123</v>
      </c>
      <c r="U28" s="124">
        <f t="shared" si="1"/>
        <v>746</v>
      </c>
      <c r="V28" s="101">
        <v>6444</v>
      </c>
      <c r="W28" s="101">
        <v>3154.9119999999998</v>
      </c>
      <c r="X28" s="101">
        <v>3259.6729999999998</v>
      </c>
      <c r="Y28" s="101">
        <v>3548.1060000000002</v>
      </c>
      <c r="Z28" s="101">
        <v>432.12799999999999</v>
      </c>
      <c r="AA28" s="56">
        <v>16838.819</v>
      </c>
    </row>
    <row r="29" spans="1:27" x14ac:dyDescent="0.25">
      <c r="A29" s="116" t="s">
        <v>7</v>
      </c>
      <c r="B29" s="116" t="s">
        <v>47</v>
      </c>
      <c r="C29" s="117" t="s">
        <v>46</v>
      </c>
      <c r="D29" s="111">
        <v>2.7490000000000001</v>
      </c>
      <c r="E29" s="111">
        <v>0.13400000000000001</v>
      </c>
      <c r="F29" s="111">
        <v>2.65</v>
      </c>
      <c r="G29" s="111">
        <v>2.0350000000000001</v>
      </c>
      <c r="H29" s="118">
        <v>0</v>
      </c>
      <c r="I29" s="68">
        <v>8</v>
      </c>
      <c r="J29" s="111">
        <v>1772</v>
      </c>
      <c r="K29" s="111">
        <v>535</v>
      </c>
      <c r="L29" s="111">
        <v>589</v>
      </c>
      <c r="M29" s="111">
        <v>795</v>
      </c>
      <c r="N29" s="111">
        <v>726</v>
      </c>
      <c r="O29" s="56">
        <f t="shared" si="0"/>
        <v>4417</v>
      </c>
      <c r="P29" s="64">
        <v>6</v>
      </c>
      <c r="Q29" s="64">
        <v>1</v>
      </c>
      <c r="R29" s="64">
        <v>6</v>
      </c>
      <c r="S29" s="64">
        <v>4</v>
      </c>
      <c r="T29" s="123">
        <v>0</v>
      </c>
      <c r="U29" s="124">
        <f t="shared" si="1"/>
        <v>17</v>
      </c>
      <c r="V29" s="101">
        <v>5822.777</v>
      </c>
      <c r="W29" s="101">
        <v>2841.5990000000002</v>
      </c>
      <c r="X29" s="101">
        <v>2958.1439999999998</v>
      </c>
      <c r="Y29" s="101">
        <v>3210.44</v>
      </c>
      <c r="Z29" s="101">
        <v>359.43700000000001</v>
      </c>
      <c r="AA29" s="56">
        <v>15192.397000000001</v>
      </c>
    </row>
    <row r="30" spans="1:27" x14ac:dyDescent="0.25">
      <c r="A30" s="116" t="s">
        <v>7</v>
      </c>
      <c r="B30" s="116" t="s">
        <v>48</v>
      </c>
      <c r="C30" s="117" t="s">
        <v>46</v>
      </c>
      <c r="D30" s="111">
        <v>0.63900000000000001</v>
      </c>
      <c r="E30" s="111">
        <v>0.78100000000000003</v>
      </c>
      <c r="F30" s="111">
        <v>0.193</v>
      </c>
      <c r="G30" s="111">
        <v>0.27700000000000002</v>
      </c>
      <c r="H30" s="111">
        <v>0.25700000000000001</v>
      </c>
      <c r="I30" s="56">
        <v>2.1470000000000002</v>
      </c>
      <c r="J30" s="111">
        <v>0</v>
      </c>
      <c r="K30" s="111">
        <v>0</v>
      </c>
      <c r="L30" s="111">
        <v>0</v>
      </c>
      <c r="M30" s="111">
        <v>0</v>
      </c>
      <c r="N30" s="111">
        <v>0</v>
      </c>
      <c r="O30" s="56">
        <f t="shared" si="0"/>
        <v>0</v>
      </c>
      <c r="P30" s="64">
        <v>2</v>
      </c>
      <c r="Q30" s="64">
        <v>2</v>
      </c>
      <c r="R30" s="123">
        <v>0</v>
      </c>
      <c r="S30" s="123">
        <v>0</v>
      </c>
      <c r="T30" s="123">
        <v>0</v>
      </c>
      <c r="U30" s="124">
        <f t="shared" si="1"/>
        <v>4</v>
      </c>
      <c r="V30" s="101">
        <v>5822.777</v>
      </c>
      <c r="W30" s="101">
        <v>2841.5990000000002</v>
      </c>
      <c r="X30" s="101">
        <v>2958.1439999999998</v>
      </c>
      <c r="Y30" s="101">
        <v>3210.44</v>
      </c>
      <c r="Z30" s="101">
        <v>359.43700000000001</v>
      </c>
      <c r="AA30" s="56">
        <v>15192.397000000001</v>
      </c>
    </row>
    <row r="31" spans="1:27" x14ac:dyDescent="0.25">
      <c r="A31" s="116" t="s">
        <v>7</v>
      </c>
      <c r="B31" s="116" t="s">
        <v>50</v>
      </c>
      <c r="C31" s="117" t="s">
        <v>46</v>
      </c>
      <c r="D31" s="111">
        <v>25.574000000000002</v>
      </c>
      <c r="E31" s="111">
        <v>7.1849999999999996</v>
      </c>
      <c r="F31" s="111">
        <v>7.4809999999999999</v>
      </c>
      <c r="G31" s="111">
        <v>10.744</v>
      </c>
      <c r="H31" s="111">
        <v>32.945</v>
      </c>
      <c r="I31" s="56">
        <v>83.929000000000002</v>
      </c>
      <c r="J31" s="111">
        <v>1488</v>
      </c>
      <c r="K31" s="111">
        <v>449</v>
      </c>
      <c r="L31" s="111">
        <v>495</v>
      </c>
      <c r="M31" s="111">
        <v>668</v>
      </c>
      <c r="N31" s="111">
        <v>610</v>
      </c>
      <c r="O31" s="56">
        <f t="shared" si="0"/>
        <v>3710</v>
      </c>
      <c r="P31" s="64">
        <v>446</v>
      </c>
      <c r="Q31" s="64">
        <v>135</v>
      </c>
      <c r="R31" s="64">
        <v>148</v>
      </c>
      <c r="S31" s="64">
        <v>200</v>
      </c>
      <c r="T31" s="64">
        <v>183</v>
      </c>
      <c r="U31" s="124">
        <f t="shared" si="1"/>
        <v>1112</v>
      </c>
      <c r="V31" s="101">
        <v>5822.777</v>
      </c>
      <c r="W31" s="101">
        <v>2841.5990000000002</v>
      </c>
      <c r="X31" s="101">
        <v>2958.1439999999998</v>
      </c>
      <c r="Y31" s="101">
        <v>3210.44</v>
      </c>
      <c r="Z31" s="101">
        <v>359.43700000000001</v>
      </c>
      <c r="AA31" s="56">
        <v>15192.397000000001</v>
      </c>
    </row>
    <row r="32" spans="1:27" s="58" customFormat="1" x14ac:dyDescent="0.25">
      <c r="A32" s="116" t="s">
        <v>7</v>
      </c>
      <c r="B32" s="116" t="s">
        <v>51</v>
      </c>
      <c r="C32" s="117" t="s">
        <v>46</v>
      </c>
      <c r="D32" s="119">
        <v>15</v>
      </c>
      <c r="E32" s="119">
        <v>7</v>
      </c>
      <c r="F32" s="119">
        <v>22</v>
      </c>
      <c r="G32" s="119">
        <v>20</v>
      </c>
      <c r="H32" s="119">
        <v>1</v>
      </c>
      <c r="I32" s="67">
        <v>65</v>
      </c>
      <c r="J32" s="111"/>
      <c r="K32" s="111"/>
      <c r="L32" s="111"/>
      <c r="M32" s="111"/>
      <c r="N32" s="111"/>
      <c r="O32" s="56">
        <f t="shared" si="0"/>
        <v>0</v>
      </c>
      <c r="P32" s="64">
        <v>30</v>
      </c>
      <c r="Q32" s="64">
        <v>14</v>
      </c>
      <c r="R32" s="64">
        <v>44</v>
      </c>
      <c r="S32" s="64">
        <v>40</v>
      </c>
      <c r="T32" s="64">
        <v>2</v>
      </c>
      <c r="U32" s="124">
        <f t="shared" si="1"/>
        <v>130</v>
      </c>
      <c r="V32" s="101">
        <v>5822.777</v>
      </c>
      <c r="W32" s="101">
        <v>2841.5990000000002</v>
      </c>
      <c r="X32" s="101">
        <v>2958.1439999999998</v>
      </c>
      <c r="Y32" s="101">
        <v>3210.44</v>
      </c>
      <c r="Z32" s="101">
        <v>359.43700000000001</v>
      </c>
      <c r="AA32" s="60">
        <v>15192.397000000001</v>
      </c>
    </row>
    <row r="33" spans="1:27" x14ac:dyDescent="0.25">
      <c r="A33" s="116" t="s">
        <v>7</v>
      </c>
      <c r="B33" s="116" t="s">
        <v>52</v>
      </c>
      <c r="C33" s="117" t="s">
        <v>46</v>
      </c>
      <c r="D33" s="111">
        <v>0.248</v>
      </c>
      <c r="E33" s="111">
        <v>7.1999999999999995E-2</v>
      </c>
      <c r="F33" s="111">
        <v>7.4999999999999997E-2</v>
      </c>
      <c r="G33" s="111">
        <v>0.108</v>
      </c>
      <c r="H33" s="111">
        <v>0.1</v>
      </c>
      <c r="I33" s="56">
        <v>0.60299999999999998</v>
      </c>
      <c r="J33" s="111">
        <v>0</v>
      </c>
      <c r="K33" s="111">
        <v>0</v>
      </c>
      <c r="L33" s="111">
        <v>0</v>
      </c>
      <c r="M33" s="111">
        <v>0</v>
      </c>
      <c r="N33" s="111">
        <v>0</v>
      </c>
      <c r="O33" s="56">
        <f t="shared" si="0"/>
        <v>0</v>
      </c>
      <c r="P33" s="64">
        <v>0</v>
      </c>
      <c r="Q33" s="64">
        <v>0</v>
      </c>
      <c r="R33" s="64">
        <v>0</v>
      </c>
      <c r="S33" s="64">
        <v>0</v>
      </c>
      <c r="T33" s="64">
        <v>0</v>
      </c>
      <c r="U33" s="124">
        <v>0</v>
      </c>
      <c r="V33" s="101">
        <v>5822.777</v>
      </c>
      <c r="W33" s="101">
        <v>2841.5990000000002</v>
      </c>
      <c r="X33" s="101">
        <v>2958.1439999999998</v>
      </c>
      <c r="Y33" s="101">
        <v>3210.44</v>
      </c>
      <c r="Z33" s="101">
        <v>359.43700000000001</v>
      </c>
      <c r="AA33" s="56">
        <v>15192.397000000001</v>
      </c>
    </row>
    <row r="34" spans="1:27" x14ac:dyDescent="0.25">
      <c r="A34" s="120" t="s">
        <v>328</v>
      </c>
      <c r="B34" s="121" t="s">
        <v>239</v>
      </c>
      <c r="C34" s="117" t="s">
        <v>329</v>
      </c>
      <c r="D34" s="111">
        <v>0</v>
      </c>
      <c r="E34" s="111">
        <v>0</v>
      </c>
      <c r="F34" s="111">
        <v>0</v>
      </c>
      <c r="G34" s="111">
        <v>0</v>
      </c>
      <c r="H34" s="111">
        <v>0</v>
      </c>
      <c r="I34" s="56">
        <v>0</v>
      </c>
      <c r="J34" s="111">
        <v>0</v>
      </c>
      <c r="K34" s="111">
        <v>0</v>
      </c>
      <c r="L34" s="111">
        <v>0</v>
      </c>
      <c r="M34" s="111">
        <v>0</v>
      </c>
      <c r="N34" s="111">
        <v>0</v>
      </c>
      <c r="O34" s="56">
        <v>0</v>
      </c>
      <c r="P34" s="64">
        <v>0</v>
      </c>
      <c r="Q34" s="64">
        <v>0</v>
      </c>
      <c r="R34" s="64">
        <v>0</v>
      </c>
      <c r="S34" s="64">
        <v>0</v>
      </c>
      <c r="T34" s="64">
        <v>0</v>
      </c>
      <c r="U34" s="124">
        <v>0</v>
      </c>
      <c r="V34" s="57" t="s">
        <v>352</v>
      </c>
      <c r="W34" s="57" t="s">
        <v>352</v>
      </c>
      <c r="X34" s="57" t="s">
        <v>352</v>
      </c>
      <c r="Y34" s="57" t="s">
        <v>352</v>
      </c>
      <c r="Z34" s="57" t="s">
        <v>352</v>
      </c>
      <c r="AA34" s="56" t="s">
        <v>330</v>
      </c>
    </row>
    <row r="35" spans="1:27" x14ac:dyDescent="0.25">
      <c r="A35" s="120" t="s">
        <v>328</v>
      </c>
      <c r="B35" s="122" t="s">
        <v>243</v>
      </c>
      <c r="C35" s="117" t="s">
        <v>329</v>
      </c>
      <c r="D35" s="111">
        <v>0</v>
      </c>
      <c r="E35" s="111">
        <v>0</v>
      </c>
      <c r="F35" s="111">
        <v>0</v>
      </c>
      <c r="G35" s="111">
        <v>0</v>
      </c>
      <c r="H35" s="111">
        <v>0</v>
      </c>
      <c r="I35" s="56">
        <v>0</v>
      </c>
      <c r="J35" s="111">
        <v>0</v>
      </c>
      <c r="K35" s="111">
        <v>0</v>
      </c>
      <c r="L35" s="111">
        <v>0</v>
      </c>
      <c r="M35" s="111">
        <v>0</v>
      </c>
      <c r="N35" s="111">
        <v>0</v>
      </c>
      <c r="O35" s="56">
        <v>0</v>
      </c>
      <c r="P35" s="64">
        <v>0</v>
      </c>
      <c r="Q35" s="64">
        <v>0</v>
      </c>
      <c r="R35" s="64">
        <v>0</v>
      </c>
      <c r="S35" s="64">
        <v>0</v>
      </c>
      <c r="T35" s="64">
        <v>0</v>
      </c>
      <c r="U35" s="124">
        <v>0</v>
      </c>
      <c r="V35" s="57" t="s">
        <v>352</v>
      </c>
      <c r="W35" s="57" t="s">
        <v>352</v>
      </c>
      <c r="X35" s="57" t="s">
        <v>352</v>
      </c>
      <c r="Y35" s="57" t="s">
        <v>352</v>
      </c>
      <c r="Z35" s="57" t="s">
        <v>352</v>
      </c>
      <c r="AA35" s="56" t="s">
        <v>330</v>
      </c>
    </row>
    <row r="36" spans="1:27" x14ac:dyDescent="0.25">
      <c r="A36" s="120" t="s">
        <v>328</v>
      </c>
      <c r="B36" s="122" t="s">
        <v>246</v>
      </c>
      <c r="C36" s="117" t="s">
        <v>329</v>
      </c>
      <c r="D36" s="111">
        <v>0</v>
      </c>
      <c r="E36" s="111">
        <v>0</v>
      </c>
      <c r="F36" s="111">
        <v>0</v>
      </c>
      <c r="G36" s="111">
        <v>0</v>
      </c>
      <c r="H36" s="111">
        <v>0</v>
      </c>
      <c r="I36" s="66">
        <v>0</v>
      </c>
      <c r="J36" s="111">
        <v>0</v>
      </c>
      <c r="K36" s="111">
        <v>0</v>
      </c>
      <c r="L36" s="111">
        <v>0</v>
      </c>
      <c r="M36" s="111">
        <v>0</v>
      </c>
      <c r="N36" s="111">
        <v>0</v>
      </c>
      <c r="O36" s="56">
        <v>0</v>
      </c>
      <c r="P36" s="64" t="s">
        <v>352</v>
      </c>
      <c r="Q36" s="64" t="s">
        <v>352</v>
      </c>
      <c r="R36" s="64" t="s">
        <v>352</v>
      </c>
      <c r="S36" s="64" t="s">
        <v>352</v>
      </c>
      <c r="T36" s="64" t="s">
        <v>352</v>
      </c>
      <c r="U36" s="124">
        <v>0</v>
      </c>
      <c r="V36" s="57" t="s">
        <v>352</v>
      </c>
      <c r="W36" s="57" t="s">
        <v>352</v>
      </c>
      <c r="X36" s="57" t="s">
        <v>352</v>
      </c>
      <c r="Y36" s="57" t="s">
        <v>352</v>
      </c>
      <c r="Z36" s="57" t="s">
        <v>352</v>
      </c>
      <c r="AA36" s="56" t="s">
        <v>330</v>
      </c>
    </row>
    <row r="37" spans="1:27" x14ac:dyDescent="0.25">
      <c r="J37" s="141" t="s">
        <v>427</v>
      </c>
      <c r="K37" s="142"/>
      <c r="L37" s="142"/>
      <c r="M37" s="142"/>
      <c r="N37" s="142"/>
      <c r="O37" s="142"/>
      <c r="P37" s="142"/>
      <c r="Q37" s="142"/>
      <c r="R37" s="142"/>
      <c r="S37" s="142"/>
      <c r="T37" s="142"/>
      <c r="U37" s="143"/>
    </row>
    <row r="38" spans="1:27" x14ac:dyDescent="0.25">
      <c r="J38" s="144"/>
      <c r="K38" s="145"/>
      <c r="L38" s="145"/>
      <c r="M38" s="145"/>
      <c r="N38" s="145"/>
      <c r="O38" s="145"/>
      <c r="P38" s="145"/>
      <c r="Q38" s="145"/>
      <c r="R38" s="145"/>
      <c r="S38" s="145"/>
      <c r="T38" s="145"/>
      <c r="U38" s="146"/>
    </row>
    <row r="39" spans="1:27" x14ac:dyDescent="0.25">
      <c r="J39" s="147" t="s">
        <v>424</v>
      </c>
      <c r="K39" s="148"/>
      <c r="L39" s="148"/>
      <c r="M39" s="148"/>
      <c r="N39" s="148"/>
      <c r="O39" s="148"/>
      <c r="P39" s="148"/>
      <c r="Q39" s="148"/>
      <c r="R39" s="148"/>
      <c r="S39" s="148"/>
      <c r="T39" s="148"/>
      <c r="U39" s="149"/>
    </row>
    <row r="40" spans="1:27" x14ac:dyDescent="0.25">
      <c r="J40" s="150"/>
      <c r="K40" s="151"/>
      <c r="L40" s="151"/>
      <c r="M40" s="151"/>
      <c r="N40" s="151"/>
      <c r="O40" s="151"/>
      <c r="P40" s="151"/>
      <c r="Q40" s="151"/>
      <c r="R40" s="151"/>
      <c r="S40" s="151"/>
      <c r="T40" s="151"/>
      <c r="U40" s="152"/>
    </row>
    <row r="41" spans="1:27" x14ac:dyDescent="0.25">
      <c r="J41" s="150"/>
      <c r="K41" s="151"/>
      <c r="L41" s="151"/>
      <c r="M41" s="151"/>
      <c r="N41" s="151"/>
      <c r="O41" s="151"/>
      <c r="P41" s="151"/>
      <c r="Q41" s="151"/>
      <c r="R41" s="151"/>
      <c r="S41" s="151"/>
      <c r="T41" s="151"/>
      <c r="U41" s="152"/>
    </row>
    <row r="42" spans="1:27" x14ac:dyDescent="0.25">
      <c r="J42" s="153"/>
      <c r="K42" s="154"/>
      <c r="L42" s="154"/>
      <c r="M42" s="154"/>
      <c r="N42" s="154"/>
      <c r="O42" s="154"/>
      <c r="P42" s="154"/>
      <c r="Q42" s="154"/>
      <c r="R42" s="154"/>
      <c r="S42" s="154"/>
      <c r="T42" s="154"/>
      <c r="U42" s="155"/>
    </row>
    <row r="43" spans="1:27" x14ac:dyDescent="0.25">
      <c r="J43" s="55"/>
      <c r="K43" s="55"/>
      <c r="L43" s="55"/>
      <c r="M43" s="55"/>
      <c r="N43" s="55"/>
      <c r="O43" s="59"/>
    </row>
    <row r="44" spans="1:27" x14ac:dyDescent="0.25">
      <c r="J44" s="147" t="s">
        <v>425</v>
      </c>
      <c r="K44" s="148"/>
      <c r="L44" s="148"/>
      <c r="M44" s="148"/>
      <c r="N44" s="148"/>
      <c r="O44" s="148"/>
      <c r="P44" s="148"/>
      <c r="Q44" s="148"/>
      <c r="R44" s="148"/>
      <c r="S44" s="148"/>
      <c r="T44" s="148"/>
      <c r="U44" s="149"/>
    </row>
    <row r="45" spans="1:27" x14ac:dyDescent="0.25">
      <c r="J45" s="150"/>
      <c r="K45" s="151"/>
      <c r="L45" s="151"/>
      <c r="M45" s="151"/>
      <c r="N45" s="151"/>
      <c r="O45" s="151"/>
      <c r="P45" s="151"/>
      <c r="Q45" s="151"/>
      <c r="R45" s="151"/>
      <c r="S45" s="151"/>
      <c r="T45" s="151"/>
      <c r="U45" s="152"/>
    </row>
    <row r="46" spans="1:27" x14ac:dyDescent="0.25">
      <c r="J46" s="150"/>
      <c r="K46" s="151"/>
      <c r="L46" s="151"/>
      <c r="M46" s="151"/>
      <c r="N46" s="151"/>
      <c r="O46" s="151"/>
      <c r="P46" s="151"/>
      <c r="Q46" s="151"/>
      <c r="R46" s="151"/>
      <c r="S46" s="151"/>
      <c r="T46" s="151"/>
      <c r="U46" s="152"/>
    </row>
    <row r="47" spans="1:27" x14ac:dyDescent="0.25">
      <c r="J47" s="150"/>
      <c r="K47" s="151"/>
      <c r="L47" s="151"/>
      <c r="M47" s="151"/>
      <c r="N47" s="151"/>
      <c r="O47" s="151"/>
      <c r="P47" s="151"/>
      <c r="Q47" s="151"/>
      <c r="R47" s="151"/>
      <c r="S47" s="151"/>
      <c r="T47" s="151"/>
      <c r="U47" s="152"/>
    </row>
    <row r="48" spans="1:27" x14ac:dyDescent="0.25">
      <c r="J48" s="150"/>
      <c r="K48" s="151"/>
      <c r="L48" s="151"/>
      <c r="M48" s="151"/>
      <c r="N48" s="151"/>
      <c r="O48" s="151"/>
      <c r="P48" s="151"/>
      <c r="Q48" s="151"/>
      <c r="R48" s="151"/>
      <c r="S48" s="151"/>
      <c r="T48" s="151"/>
      <c r="U48" s="152"/>
    </row>
    <row r="49" spans="10:21" x14ac:dyDescent="0.25">
      <c r="J49" s="153"/>
      <c r="K49" s="154"/>
      <c r="L49" s="154"/>
      <c r="M49" s="154"/>
      <c r="N49" s="154"/>
      <c r="O49" s="154"/>
      <c r="P49" s="154"/>
      <c r="Q49" s="154"/>
      <c r="R49" s="154"/>
      <c r="S49" s="154"/>
      <c r="T49" s="154"/>
      <c r="U49" s="155"/>
    </row>
    <row r="51" spans="10:21" x14ac:dyDescent="0.25">
      <c r="J51" s="147" t="s">
        <v>426</v>
      </c>
      <c r="K51" s="148"/>
      <c r="L51" s="148"/>
      <c r="M51" s="148"/>
      <c r="N51" s="148"/>
      <c r="O51" s="148"/>
      <c r="P51" s="148"/>
      <c r="Q51" s="148"/>
      <c r="R51" s="148"/>
      <c r="S51" s="148"/>
      <c r="T51" s="148"/>
      <c r="U51" s="149"/>
    </row>
    <row r="52" spans="10:21" x14ac:dyDescent="0.25">
      <c r="J52" s="150"/>
      <c r="K52" s="151"/>
      <c r="L52" s="151"/>
      <c r="M52" s="151"/>
      <c r="N52" s="151"/>
      <c r="O52" s="151"/>
      <c r="P52" s="151"/>
      <c r="Q52" s="151"/>
      <c r="R52" s="151"/>
      <c r="S52" s="151"/>
      <c r="T52" s="151"/>
      <c r="U52" s="152"/>
    </row>
    <row r="53" spans="10:21" x14ac:dyDescent="0.25">
      <c r="J53" s="150"/>
      <c r="K53" s="151"/>
      <c r="L53" s="151"/>
      <c r="M53" s="151"/>
      <c r="N53" s="151"/>
      <c r="O53" s="151"/>
      <c r="P53" s="151"/>
      <c r="Q53" s="151"/>
      <c r="R53" s="151"/>
      <c r="S53" s="151"/>
      <c r="T53" s="151"/>
      <c r="U53" s="152"/>
    </row>
    <row r="54" spans="10:21" x14ac:dyDescent="0.25">
      <c r="J54" s="150"/>
      <c r="K54" s="151"/>
      <c r="L54" s="151"/>
      <c r="M54" s="151"/>
      <c r="N54" s="151"/>
      <c r="O54" s="151"/>
      <c r="P54" s="151"/>
      <c r="Q54" s="151"/>
      <c r="R54" s="151"/>
      <c r="S54" s="151"/>
      <c r="T54" s="151"/>
      <c r="U54" s="152"/>
    </row>
    <row r="55" spans="10:21" x14ac:dyDescent="0.25">
      <c r="J55" s="153"/>
      <c r="K55" s="154"/>
      <c r="L55" s="154"/>
      <c r="M55" s="154"/>
      <c r="N55" s="154"/>
      <c r="O55" s="154"/>
      <c r="P55" s="154"/>
      <c r="Q55" s="154"/>
      <c r="R55" s="154"/>
      <c r="S55" s="154"/>
      <c r="T55" s="154"/>
      <c r="U55" s="155"/>
    </row>
  </sheetData>
  <mergeCells count="9">
    <mergeCell ref="V1:AA1"/>
    <mergeCell ref="J1:O1"/>
    <mergeCell ref="P1:U1"/>
    <mergeCell ref="P2:U2"/>
    <mergeCell ref="J37:U38"/>
    <mergeCell ref="J39:U42"/>
    <mergeCell ref="J44:U49"/>
    <mergeCell ref="J51:U55"/>
    <mergeCell ref="D1:I1"/>
  </mergeCells>
  <pageMargins left="0.7" right="0.7" top="0.75" bottom="0.75" header="0.3" footer="0.3"/>
  <pageSetup paperSize="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A55"/>
  <sheetViews>
    <sheetView workbookViewId="0">
      <pane xSplit="3" ySplit="3" topLeftCell="G11" activePane="bottomRight" state="frozen"/>
      <selection pane="topRight" activeCell="D1" sqref="D1"/>
      <selection pane="bottomLeft" activeCell="A4" sqref="A4"/>
      <selection pane="bottomRight" activeCell="P4" sqref="P4:T35"/>
    </sheetView>
  </sheetViews>
  <sheetFormatPr defaultColWidth="8.7109375" defaultRowHeight="15" x14ac:dyDescent="0.25"/>
  <cols>
    <col min="1" max="1" width="10.7109375" style="23" bestFit="1" customWidth="1"/>
    <col min="2" max="2" width="59.42578125" style="23" bestFit="1" customWidth="1"/>
    <col min="3" max="3" width="8.140625" style="23" bestFit="1" customWidth="1"/>
    <col min="4" max="4" width="8.5703125" style="23" bestFit="1" customWidth="1"/>
    <col min="5" max="5" width="12" style="23" bestFit="1" customWidth="1"/>
    <col min="6" max="6" width="8.140625" style="23" bestFit="1" customWidth="1"/>
    <col min="7" max="7" width="9.42578125" style="23" bestFit="1" customWidth="1"/>
    <col min="8" max="8" width="14" style="23" bestFit="1" customWidth="1"/>
    <col min="9" max="9" width="5.42578125" style="23" bestFit="1" customWidth="1"/>
    <col min="10" max="10" width="8.5703125" style="23" bestFit="1" customWidth="1"/>
    <col min="11" max="11" width="12" style="23" bestFit="1" customWidth="1"/>
    <col min="12" max="12" width="8.140625" style="23" bestFit="1" customWidth="1"/>
    <col min="13" max="13" width="9.42578125" style="23" bestFit="1" customWidth="1"/>
    <col min="14" max="14" width="14" style="23" bestFit="1" customWidth="1"/>
    <col min="15" max="15" width="8" style="23" bestFit="1" customWidth="1"/>
    <col min="16" max="16" width="8.5703125" style="23" bestFit="1" customWidth="1"/>
    <col min="17" max="17" width="12" style="23" bestFit="1" customWidth="1"/>
    <col min="18" max="18" width="8.140625" style="23" bestFit="1" customWidth="1"/>
    <col min="19" max="19" width="9.42578125" style="23" bestFit="1" customWidth="1"/>
    <col min="20" max="20" width="14" style="23" bestFit="1" customWidth="1"/>
    <col min="21" max="21" width="8" style="23" bestFit="1" customWidth="1"/>
    <col min="22" max="22" width="10.5703125" style="23" bestFit="1" customWidth="1"/>
    <col min="23" max="23" width="12" style="23" bestFit="1" customWidth="1"/>
    <col min="24" max="24" width="9" style="23" bestFit="1" customWidth="1"/>
    <col min="25" max="25" width="9.42578125" style="23" bestFit="1" customWidth="1"/>
    <col min="26" max="26" width="14" style="23" bestFit="1" customWidth="1"/>
    <col min="27" max="27" width="10.5703125" style="23" bestFit="1" customWidth="1"/>
    <col min="28" max="16384" width="8.7109375" style="23"/>
  </cols>
  <sheetData>
    <row r="1" spans="1:27" x14ac:dyDescent="0.25">
      <c r="A1" s="53" t="s">
        <v>354</v>
      </c>
      <c r="B1" s="53"/>
      <c r="C1" s="53"/>
      <c r="D1" s="156">
        <v>2017</v>
      </c>
      <c r="E1" s="156"/>
      <c r="F1" s="156"/>
      <c r="G1" s="156"/>
      <c r="H1" s="156"/>
      <c r="I1" s="156"/>
      <c r="J1" s="156" t="s">
        <v>3</v>
      </c>
      <c r="K1" s="156"/>
      <c r="L1" s="156"/>
      <c r="M1" s="156"/>
      <c r="N1" s="156"/>
      <c r="O1" s="156"/>
      <c r="P1" s="161" t="s">
        <v>422</v>
      </c>
      <c r="Q1" s="161"/>
      <c r="R1" s="161"/>
      <c r="S1" s="161"/>
      <c r="T1" s="161"/>
      <c r="U1" s="161"/>
      <c r="V1" s="156" t="s">
        <v>15</v>
      </c>
      <c r="W1" s="156"/>
      <c r="X1" s="156"/>
      <c r="Y1" s="156"/>
      <c r="Z1" s="156"/>
      <c r="AA1" s="156"/>
    </row>
    <row r="2" spans="1:27" x14ac:dyDescent="0.25">
      <c r="A2" s="53"/>
      <c r="B2" s="53"/>
      <c r="C2" s="53"/>
      <c r="D2" s="53"/>
      <c r="E2" s="53"/>
      <c r="F2" s="53"/>
      <c r="G2" s="53"/>
      <c r="H2" s="53"/>
      <c r="I2" s="54"/>
      <c r="J2" s="53"/>
      <c r="K2" s="53"/>
      <c r="L2" s="53"/>
      <c r="M2" s="53"/>
      <c r="N2" s="53"/>
      <c r="O2" s="61" t="s">
        <v>355</v>
      </c>
      <c r="P2" s="162" t="s">
        <v>428</v>
      </c>
      <c r="Q2" s="163"/>
      <c r="R2" s="163"/>
      <c r="S2" s="163"/>
      <c r="T2" s="163"/>
      <c r="U2" s="164"/>
      <c r="V2" s="53"/>
      <c r="W2" s="53"/>
      <c r="X2" s="53"/>
      <c r="Y2" s="53"/>
      <c r="Z2" s="53"/>
      <c r="AA2" s="61"/>
    </row>
    <row r="3" spans="1:27" x14ac:dyDescent="0.25">
      <c r="A3" s="53" t="s">
        <v>12</v>
      </c>
      <c r="B3" s="53" t="s">
        <v>346</v>
      </c>
      <c r="C3" s="53" t="s">
        <v>14</v>
      </c>
      <c r="D3" s="53" t="s">
        <v>347</v>
      </c>
      <c r="E3" s="53" t="s">
        <v>348</v>
      </c>
      <c r="F3" s="53" t="s">
        <v>349</v>
      </c>
      <c r="G3" s="53" t="s">
        <v>350</v>
      </c>
      <c r="H3" s="53" t="s">
        <v>351</v>
      </c>
      <c r="I3" s="54" t="s">
        <v>353</v>
      </c>
      <c r="J3" s="53" t="s">
        <v>347</v>
      </c>
      <c r="K3" s="53" t="s">
        <v>348</v>
      </c>
      <c r="L3" s="53" t="s">
        <v>349</v>
      </c>
      <c r="M3" s="53" t="s">
        <v>350</v>
      </c>
      <c r="N3" s="53" t="s">
        <v>351</v>
      </c>
      <c r="O3" s="54" t="s">
        <v>353</v>
      </c>
      <c r="P3" s="109" t="s">
        <v>347</v>
      </c>
      <c r="Q3" s="109" t="s">
        <v>348</v>
      </c>
      <c r="R3" s="109" t="s">
        <v>349</v>
      </c>
      <c r="S3" s="109" t="s">
        <v>350</v>
      </c>
      <c r="T3" s="109" t="s">
        <v>351</v>
      </c>
      <c r="U3" s="110" t="s">
        <v>353</v>
      </c>
      <c r="V3" s="53" t="s">
        <v>347</v>
      </c>
      <c r="W3" s="53" t="s">
        <v>348</v>
      </c>
      <c r="X3" s="53" t="s">
        <v>349</v>
      </c>
      <c r="Y3" s="53" t="s">
        <v>350</v>
      </c>
      <c r="Z3" s="53" t="s">
        <v>351</v>
      </c>
      <c r="AA3" s="54" t="s">
        <v>353</v>
      </c>
    </row>
    <row r="4" spans="1:27" s="57" customFormat="1" x14ac:dyDescent="0.25">
      <c r="A4" s="100" t="s">
        <v>18</v>
      </c>
      <c r="B4" s="100" t="s">
        <v>19</v>
      </c>
      <c r="C4" s="57" t="s">
        <v>20</v>
      </c>
      <c r="D4" s="101">
        <v>3.7090000000000001</v>
      </c>
      <c r="E4" s="101">
        <v>2.2029999999999998</v>
      </c>
      <c r="F4" s="101">
        <v>2.4969999999999999</v>
      </c>
      <c r="G4" s="101">
        <v>2.343</v>
      </c>
      <c r="H4" s="101">
        <v>2.7519999999999998</v>
      </c>
      <c r="I4" s="102">
        <v>13.503999999999998</v>
      </c>
      <c r="J4" s="101">
        <v>365</v>
      </c>
      <c r="K4" s="101">
        <v>225</v>
      </c>
      <c r="L4" s="101">
        <v>206</v>
      </c>
      <c r="M4" s="101">
        <v>162</v>
      </c>
      <c r="N4" s="101">
        <v>218</v>
      </c>
      <c r="O4" s="102">
        <f>SUM(J4:N4)</f>
        <v>1176</v>
      </c>
      <c r="P4" s="125">
        <v>365</v>
      </c>
      <c r="Q4" s="125">
        <v>225</v>
      </c>
      <c r="R4" s="125">
        <v>206</v>
      </c>
      <c r="S4" s="125">
        <v>162</v>
      </c>
      <c r="T4" s="125">
        <v>218</v>
      </c>
      <c r="U4" s="112">
        <f>SUM(P4:T4)</f>
        <v>1176</v>
      </c>
      <c r="V4" s="101">
        <v>14752.089000000002</v>
      </c>
      <c r="W4" s="101">
        <v>9068.6859999999997</v>
      </c>
      <c r="X4" s="101">
        <v>7917.5720000000001</v>
      </c>
      <c r="Y4" s="101">
        <v>6485.5489999999991</v>
      </c>
      <c r="Z4" s="101">
        <v>8669.130000000001</v>
      </c>
      <c r="AA4" s="102">
        <v>46893.025999999998</v>
      </c>
    </row>
    <row r="5" spans="1:27" s="57" customFormat="1" x14ac:dyDescent="0.25">
      <c r="A5" s="100" t="s">
        <v>18</v>
      </c>
      <c r="B5" s="100" t="s">
        <v>343</v>
      </c>
      <c r="C5" s="57" t="s">
        <v>22</v>
      </c>
      <c r="D5" s="101">
        <v>0</v>
      </c>
      <c r="E5" s="101">
        <v>0</v>
      </c>
      <c r="F5" s="101">
        <v>0</v>
      </c>
      <c r="G5" s="101">
        <v>0</v>
      </c>
      <c r="H5" s="101">
        <v>0</v>
      </c>
      <c r="I5" s="102">
        <v>0</v>
      </c>
      <c r="J5" s="101">
        <v>14</v>
      </c>
      <c r="K5" s="101">
        <v>9</v>
      </c>
      <c r="L5" s="101">
        <v>4</v>
      </c>
      <c r="M5" s="101">
        <v>5</v>
      </c>
      <c r="N5" s="101">
        <v>4</v>
      </c>
      <c r="O5" s="102">
        <f t="shared" ref="O5:O33" si="0">SUM(J5:N5)</f>
        <v>36</v>
      </c>
      <c r="P5" s="125">
        <v>14</v>
      </c>
      <c r="Q5" s="125">
        <v>9</v>
      </c>
      <c r="R5" s="125">
        <v>4</v>
      </c>
      <c r="S5" s="125">
        <v>5</v>
      </c>
      <c r="T5" s="125">
        <v>4</v>
      </c>
      <c r="U5" s="112">
        <f t="shared" ref="U5:U32" si="1">SUM(P5:T5)</f>
        <v>36</v>
      </c>
      <c r="V5" s="101">
        <v>4491.6000000000004</v>
      </c>
      <c r="W5" s="101">
        <v>2843.33</v>
      </c>
      <c r="X5" s="101">
        <v>1378.84</v>
      </c>
      <c r="Y5" s="101">
        <v>1553.2080000000001</v>
      </c>
      <c r="Z5" s="101">
        <v>1366.2280000000001</v>
      </c>
      <c r="AA5" s="102">
        <v>11633.206000000002</v>
      </c>
    </row>
    <row r="6" spans="1:27" s="57" customFormat="1" x14ac:dyDescent="0.25">
      <c r="A6" s="100" t="s">
        <v>18</v>
      </c>
      <c r="B6" s="100" t="s">
        <v>23</v>
      </c>
      <c r="C6" s="57" t="s">
        <v>20</v>
      </c>
      <c r="D6" s="101">
        <v>56.420999999999999</v>
      </c>
      <c r="E6" s="101">
        <v>0.20700000000000002</v>
      </c>
      <c r="F6" s="101">
        <v>17.842000000000002</v>
      </c>
      <c r="G6" s="101">
        <v>4.9470000000000001</v>
      </c>
      <c r="H6" s="101">
        <v>11.440999999999999</v>
      </c>
      <c r="I6" s="102">
        <v>90.858000000000004</v>
      </c>
      <c r="J6" s="101">
        <v>716</v>
      </c>
      <c r="K6" s="101">
        <v>433</v>
      </c>
      <c r="L6" s="101">
        <v>397</v>
      </c>
      <c r="M6" s="101">
        <v>312</v>
      </c>
      <c r="N6" s="101">
        <v>410</v>
      </c>
      <c r="O6" s="102">
        <f t="shared" si="0"/>
        <v>2268</v>
      </c>
      <c r="P6" s="125">
        <v>716</v>
      </c>
      <c r="Q6" s="125">
        <v>433</v>
      </c>
      <c r="R6" s="125">
        <v>397</v>
      </c>
      <c r="S6" s="125">
        <v>312</v>
      </c>
      <c r="T6" s="125">
        <v>410</v>
      </c>
      <c r="U6" s="112">
        <f t="shared" si="1"/>
        <v>2268</v>
      </c>
      <c r="V6" s="101">
        <v>14752.089000000002</v>
      </c>
      <c r="W6" s="101">
        <v>9068.6859999999997</v>
      </c>
      <c r="X6" s="101">
        <v>7917.5720000000001</v>
      </c>
      <c r="Y6" s="101">
        <v>6485.5489999999991</v>
      </c>
      <c r="Z6" s="101">
        <v>8669.130000000001</v>
      </c>
      <c r="AA6" s="102">
        <v>46893.025999999998</v>
      </c>
    </row>
    <row r="7" spans="1:27" s="57" customFormat="1" x14ac:dyDescent="0.25">
      <c r="A7" s="100" t="s">
        <v>18</v>
      </c>
      <c r="B7" s="100" t="s">
        <v>24</v>
      </c>
      <c r="C7" s="57" t="s">
        <v>20</v>
      </c>
      <c r="D7" s="101">
        <v>7.7100000000000009</v>
      </c>
      <c r="E7" s="101">
        <v>2.3329999999999997</v>
      </c>
      <c r="F7" s="101">
        <v>0.24199999999999999</v>
      </c>
      <c r="G7" s="101">
        <v>3.0000000000000001E-3</v>
      </c>
      <c r="H7" s="101">
        <v>5.0000000000000001E-3</v>
      </c>
      <c r="I7" s="102">
        <v>10.293000000000001</v>
      </c>
      <c r="J7" s="101">
        <v>1359</v>
      </c>
      <c r="K7" s="101">
        <v>832</v>
      </c>
      <c r="L7" s="101">
        <v>762</v>
      </c>
      <c r="M7" s="101">
        <v>598</v>
      </c>
      <c r="N7" s="101">
        <v>799</v>
      </c>
      <c r="O7" s="102">
        <f t="shared" si="0"/>
        <v>4350</v>
      </c>
      <c r="P7" s="125">
        <v>1359</v>
      </c>
      <c r="Q7" s="125">
        <v>832</v>
      </c>
      <c r="R7" s="125">
        <v>762</v>
      </c>
      <c r="S7" s="125">
        <v>598</v>
      </c>
      <c r="T7" s="125">
        <v>799</v>
      </c>
      <c r="U7" s="112">
        <f t="shared" si="1"/>
        <v>4350</v>
      </c>
      <c r="V7" s="101">
        <v>14752.089000000002</v>
      </c>
      <c r="W7" s="101">
        <v>9068.6859999999997</v>
      </c>
      <c r="X7" s="101">
        <v>7917.5720000000001</v>
      </c>
      <c r="Y7" s="101">
        <v>6485.5489999999991</v>
      </c>
      <c r="Z7" s="101">
        <v>8669.130000000001</v>
      </c>
      <c r="AA7" s="102">
        <v>46893.025999999998</v>
      </c>
    </row>
    <row r="8" spans="1:27" s="57" customFormat="1" x14ac:dyDescent="0.25">
      <c r="A8" s="100" t="s">
        <v>18</v>
      </c>
      <c r="B8" s="100" t="s">
        <v>25</v>
      </c>
      <c r="C8" s="57" t="s">
        <v>20</v>
      </c>
      <c r="D8" s="101">
        <v>2.5390000000000001</v>
      </c>
      <c r="E8" s="101">
        <v>23.055</v>
      </c>
      <c r="F8" s="101">
        <v>10.214</v>
      </c>
      <c r="G8" s="101">
        <v>0</v>
      </c>
      <c r="H8" s="101">
        <v>0</v>
      </c>
      <c r="I8" s="102">
        <v>35.808</v>
      </c>
      <c r="J8" s="101"/>
      <c r="K8" s="101">
        <v>25</v>
      </c>
      <c r="L8" s="101">
        <v>59</v>
      </c>
      <c r="M8" s="101">
        <v>19</v>
      </c>
      <c r="N8" s="101">
        <v>92</v>
      </c>
      <c r="O8" s="102">
        <f t="shared" si="0"/>
        <v>195</v>
      </c>
      <c r="P8" s="125"/>
      <c r="Q8" s="125">
        <v>25</v>
      </c>
      <c r="R8" s="125">
        <v>59</v>
      </c>
      <c r="S8" s="125">
        <v>19</v>
      </c>
      <c r="T8" s="125">
        <v>92</v>
      </c>
      <c r="U8" s="112">
        <f t="shared" si="1"/>
        <v>195</v>
      </c>
      <c r="V8" s="101">
        <v>97.352000000000004</v>
      </c>
      <c r="W8" s="101">
        <v>86.039000000000001</v>
      </c>
      <c r="X8" s="101">
        <v>67.840999999999994</v>
      </c>
      <c r="Y8" s="101">
        <v>57.19</v>
      </c>
      <c r="Z8" s="101">
        <v>131.79900000000001</v>
      </c>
      <c r="AA8" s="102">
        <v>440.221</v>
      </c>
    </row>
    <row r="9" spans="1:27" s="57" customFormat="1" x14ac:dyDescent="0.25">
      <c r="A9" s="100" t="s">
        <v>18</v>
      </c>
      <c r="B9" s="100" t="s">
        <v>58</v>
      </c>
      <c r="C9" s="57" t="s">
        <v>20</v>
      </c>
      <c r="D9" s="101">
        <v>0</v>
      </c>
      <c r="E9" s="101">
        <v>0</v>
      </c>
      <c r="F9" s="101">
        <v>0</v>
      </c>
      <c r="G9" s="101">
        <v>0</v>
      </c>
      <c r="H9" s="101">
        <v>0</v>
      </c>
      <c r="I9" s="102">
        <v>0</v>
      </c>
      <c r="J9" s="101">
        <v>0</v>
      </c>
      <c r="K9" s="101">
        <v>0</v>
      </c>
      <c r="L9" s="101">
        <v>0</v>
      </c>
      <c r="M9" s="101">
        <v>0</v>
      </c>
      <c r="N9" s="101">
        <v>0</v>
      </c>
      <c r="O9" s="102">
        <f t="shared" si="0"/>
        <v>0</v>
      </c>
      <c r="P9" s="125">
        <v>0</v>
      </c>
      <c r="Q9" s="125">
        <v>0</v>
      </c>
      <c r="R9" s="125">
        <v>0</v>
      </c>
      <c r="S9" s="125">
        <v>0</v>
      </c>
      <c r="T9" s="125">
        <v>0</v>
      </c>
      <c r="U9" s="112">
        <f t="shared" si="1"/>
        <v>0</v>
      </c>
      <c r="V9" s="101">
        <v>97.352000000000004</v>
      </c>
      <c r="W9" s="101">
        <v>86.039000000000001</v>
      </c>
      <c r="X9" s="101">
        <v>67.840999999999994</v>
      </c>
      <c r="Y9" s="101">
        <v>57.19</v>
      </c>
      <c r="Z9" s="101">
        <v>131.79900000000001</v>
      </c>
      <c r="AA9" s="102">
        <v>440.221</v>
      </c>
    </row>
    <row r="10" spans="1:27" s="57" customFormat="1" x14ac:dyDescent="0.25">
      <c r="A10" s="100" t="s">
        <v>18</v>
      </c>
      <c r="B10" s="100" t="s">
        <v>53</v>
      </c>
      <c r="C10" s="57" t="s">
        <v>20</v>
      </c>
      <c r="D10" s="101">
        <v>0</v>
      </c>
      <c r="E10" s="101">
        <v>0</v>
      </c>
      <c r="F10" s="101">
        <v>0</v>
      </c>
      <c r="G10" s="101">
        <v>0</v>
      </c>
      <c r="H10" s="101">
        <v>0</v>
      </c>
      <c r="I10" s="102">
        <v>0</v>
      </c>
      <c r="J10" s="101">
        <v>0</v>
      </c>
      <c r="K10" s="101">
        <v>0</v>
      </c>
      <c r="L10" s="101">
        <v>0</v>
      </c>
      <c r="M10" s="101">
        <v>0</v>
      </c>
      <c r="N10" s="101">
        <v>0</v>
      </c>
      <c r="O10" s="102">
        <f t="shared" si="0"/>
        <v>0</v>
      </c>
      <c r="P10" s="125">
        <v>0</v>
      </c>
      <c r="Q10" s="125">
        <v>0</v>
      </c>
      <c r="R10" s="125">
        <v>0</v>
      </c>
      <c r="S10" s="125">
        <v>0</v>
      </c>
      <c r="T10" s="125">
        <v>0</v>
      </c>
      <c r="U10" s="112">
        <f t="shared" si="1"/>
        <v>0</v>
      </c>
      <c r="V10" s="101">
        <v>97.352000000000004</v>
      </c>
      <c r="W10" s="101">
        <v>86.039000000000001</v>
      </c>
      <c r="X10" s="101">
        <v>67.840999999999994</v>
      </c>
      <c r="Y10" s="101">
        <v>57.19</v>
      </c>
      <c r="Z10" s="101">
        <v>131.79900000000001</v>
      </c>
      <c r="AA10" s="102">
        <v>440.221</v>
      </c>
    </row>
    <row r="11" spans="1:27" s="57" customFormat="1" x14ac:dyDescent="0.25">
      <c r="A11" s="100" t="s">
        <v>18</v>
      </c>
      <c r="B11" s="100" t="s">
        <v>28</v>
      </c>
      <c r="C11" s="57" t="s">
        <v>20</v>
      </c>
      <c r="D11" s="101">
        <v>0</v>
      </c>
      <c r="E11" s="101">
        <v>0</v>
      </c>
      <c r="F11" s="101">
        <v>0.13800000000000001</v>
      </c>
      <c r="G11" s="101">
        <v>0</v>
      </c>
      <c r="H11" s="101">
        <v>0</v>
      </c>
      <c r="I11" s="101">
        <v>0.13800000000000001</v>
      </c>
      <c r="J11" s="101">
        <v>779</v>
      </c>
      <c r="K11" s="101">
        <v>462</v>
      </c>
      <c r="L11" s="101">
        <v>426</v>
      </c>
      <c r="M11" s="101">
        <v>334</v>
      </c>
      <c r="N11" s="101">
        <v>428</v>
      </c>
      <c r="O11" s="102">
        <f t="shared" si="0"/>
        <v>2429</v>
      </c>
      <c r="P11" s="125">
        <v>779</v>
      </c>
      <c r="Q11" s="125">
        <v>462</v>
      </c>
      <c r="R11" s="125">
        <v>426</v>
      </c>
      <c r="S11" s="125">
        <v>334</v>
      </c>
      <c r="T11" s="125">
        <v>428</v>
      </c>
      <c r="U11" s="112">
        <f t="shared" si="1"/>
        <v>2429</v>
      </c>
      <c r="V11" s="101">
        <v>14752.089000000002</v>
      </c>
      <c r="W11" s="101">
        <v>9068.6859999999997</v>
      </c>
      <c r="X11" s="101">
        <v>7917.5720000000001</v>
      </c>
      <c r="Y11" s="101">
        <v>6485.5489999999991</v>
      </c>
      <c r="Z11" s="101">
        <v>8669.130000000001</v>
      </c>
      <c r="AA11" s="101">
        <v>46893.025999999998</v>
      </c>
    </row>
    <row r="12" spans="1:27" s="57" customFormat="1" x14ac:dyDescent="0.25">
      <c r="A12" s="100" t="s">
        <v>18</v>
      </c>
      <c r="B12" s="100" t="s">
        <v>33</v>
      </c>
      <c r="C12" s="57" t="s">
        <v>20</v>
      </c>
      <c r="D12" s="101">
        <v>0</v>
      </c>
      <c r="E12" s="101">
        <v>0</v>
      </c>
      <c r="F12" s="101">
        <v>0</v>
      </c>
      <c r="G12" s="101">
        <v>0</v>
      </c>
      <c r="H12" s="101">
        <v>0</v>
      </c>
      <c r="I12" s="101">
        <v>0</v>
      </c>
      <c r="J12" s="101">
        <v>34</v>
      </c>
      <c r="K12" s="101">
        <v>21</v>
      </c>
      <c r="L12" s="101">
        <v>19</v>
      </c>
      <c r="M12" s="101">
        <v>12</v>
      </c>
      <c r="N12" s="101">
        <v>12</v>
      </c>
      <c r="O12" s="102">
        <f t="shared" si="0"/>
        <v>98</v>
      </c>
      <c r="P12" s="125">
        <v>34</v>
      </c>
      <c r="Q12" s="125">
        <v>21</v>
      </c>
      <c r="R12" s="125">
        <v>19</v>
      </c>
      <c r="S12" s="125">
        <v>12</v>
      </c>
      <c r="T12" s="125">
        <v>12</v>
      </c>
      <c r="U12" s="112">
        <f t="shared" si="1"/>
        <v>98</v>
      </c>
      <c r="V12" s="101">
        <v>7219.5690000000004</v>
      </c>
      <c r="W12" s="101">
        <v>4439.9970000000003</v>
      </c>
      <c r="X12" s="101">
        <v>3793.4059999999999</v>
      </c>
      <c r="Y12" s="101">
        <v>2490.7429999999999</v>
      </c>
      <c r="Z12" s="101">
        <v>2370.547</v>
      </c>
      <c r="AA12" s="101">
        <v>20314.261999999999</v>
      </c>
    </row>
    <row r="13" spans="1:27" s="57" customFormat="1" x14ac:dyDescent="0.25">
      <c r="A13" s="100" t="s">
        <v>18</v>
      </c>
      <c r="B13" s="100" t="s">
        <v>34</v>
      </c>
      <c r="C13" s="57" t="s">
        <v>20</v>
      </c>
      <c r="D13" s="101">
        <v>0</v>
      </c>
      <c r="E13" s="101">
        <v>0</v>
      </c>
      <c r="F13" s="101">
        <v>0</v>
      </c>
      <c r="G13" s="101">
        <v>0</v>
      </c>
      <c r="H13" s="101">
        <v>2.3E-2</v>
      </c>
      <c r="I13" s="102">
        <v>2.3E-2</v>
      </c>
      <c r="J13" s="101">
        <v>9</v>
      </c>
      <c r="K13" s="101">
        <v>5</v>
      </c>
      <c r="L13" s="101">
        <v>5</v>
      </c>
      <c r="M13" s="101">
        <v>3</v>
      </c>
      <c r="N13" s="101">
        <v>3</v>
      </c>
      <c r="O13" s="102">
        <f t="shared" si="0"/>
        <v>25</v>
      </c>
      <c r="P13" s="125">
        <v>9</v>
      </c>
      <c r="Q13" s="125">
        <v>5</v>
      </c>
      <c r="R13" s="125">
        <v>5</v>
      </c>
      <c r="S13" s="125">
        <v>3</v>
      </c>
      <c r="T13" s="125">
        <v>3</v>
      </c>
      <c r="U13" s="112">
        <f t="shared" si="1"/>
        <v>25</v>
      </c>
      <c r="V13" s="101">
        <v>7219.5690000000004</v>
      </c>
      <c r="W13" s="101">
        <v>4439.9970000000003</v>
      </c>
      <c r="X13" s="101">
        <v>3793.4059999999999</v>
      </c>
      <c r="Y13" s="101">
        <v>2490.7429999999999</v>
      </c>
      <c r="Z13" s="101">
        <v>2370.547</v>
      </c>
      <c r="AA13" s="102">
        <v>20314.261999999999</v>
      </c>
    </row>
    <row r="14" spans="1:27" s="57" customFormat="1" x14ac:dyDescent="0.25">
      <c r="A14" s="100" t="s">
        <v>18</v>
      </c>
      <c r="B14" s="100" t="s">
        <v>35</v>
      </c>
      <c r="C14" s="57" t="s">
        <v>20</v>
      </c>
      <c r="D14" s="101">
        <v>0</v>
      </c>
      <c r="E14" s="101">
        <v>0</v>
      </c>
      <c r="F14" s="101">
        <v>0</v>
      </c>
      <c r="G14" s="101">
        <v>0</v>
      </c>
      <c r="H14" s="101">
        <v>0.13700000000000001</v>
      </c>
      <c r="I14" s="101">
        <v>0.13700000000000001</v>
      </c>
      <c r="J14" s="101">
        <v>386</v>
      </c>
      <c r="K14" s="101">
        <v>182</v>
      </c>
      <c r="L14" s="101">
        <v>177</v>
      </c>
      <c r="M14" s="101">
        <v>178</v>
      </c>
      <c r="N14" s="101">
        <v>229</v>
      </c>
      <c r="O14" s="102">
        <f t="shared" si="0"/>
        <v>1152</v>
      </c>
      <c r="P14" s="125">
        <v>386</v>
      </c>
      <c r="Q14" s="125">
        <v>182</v>
      </c>
      <c r="R14" s="125">
        <v>177</v>
      </c>
      <c r="S14" s="125">
        <v>178</v>
      </c>
      <c r="T14" s="125">
        <v>229</v>
      </c>
      <c r="U14" s="112">
        <f t="shared" si="1"/>
        <v>1152</v>
      </c>
      <c r="V14" s="101">
        <v>5900.8910000000005</v>
      </c>
      <c r="W14" s="101">
        <v>2872.8969999999999</v>
      </c>
      <c r="X14" s="101">
        <v>2692.8650000000002</v>
      </c>
      <c r="Y14" s="101">
        <v>2734.3649999999998</v>
      </c>
      <c r="Z14" s="101">
        <v>3578.8700000000003</v>
      </c>
      <c r="AA14" s="101">
        <v>17779.887999999999</v>
      </c>
    </row>
    <row r="15" spans="1:27" s="57" customFormat="1" x14ac:dyDescent="0.25">
      <c r="A15" s="100" t="s">
        <v>18</v>
      </c>
      <c r="B15" s="100" t="s">
        <v>36</v>
      </c>
      <c r="C15" s="57" t="s">
        <v>20</v>
      </c>
      <c r="D15" s="101">
        <v>16.596</v>
      </c>
      <c r="E15" s="101">
        <v>0.14400000000000002</v>
      </c>
      <c r="F15" s="101">
        <v>0.12999999999999998</v>
      </c>
      <c r="G15" s="101">
        <v>0.10400000000000001</v>
      </c>
      <c r="H15" s="101">
        <v>0.13</v>
      </c>
      <c r="I15" s="101">
        <v>17.103999999999996</v>
      </c>
      <c r="J15" s="101">
        <v>736</v>
      </c>
      <c r="K15" s="101">
        <v>435</v>
      </c>
      <c r="L15" s="101">
        <v>401</v>
      </c>
      <c r="M15" s="101">
        <v>325</v>
      </c>
      <c r="N15" s="101">
        <v>430</v>
      </c>
      <c r="O15" s="102">
        <f t="shared" si="0"/>
        <v>2327</v>
      </c>
      <c r="P15" s="125">
        <v>736</v>
      </c>
      <c r="Q15" s="125">
        <v>435</v>
      </c>
      <c r="R15" s="125">
        <v>401</v>
      </c>
      <c r="S15" s="125">
        <v>325</v>
      </c>
      <c r="T15" s="125">
        <v>430</v>
      </c>
      <c r="U15" s="112">
        <f t="shared" si="1"/>
        <v>2327</v>
      </c>
      <c r="V15" s="101">
        <v>14752.089000000002</v>
      </c>
      <c r="W15" s="101">
        <v>9068.6859999999997</v>
      </c>
      <c r="X15" s="101">
        <v>7917.5720000000001</v>
      </c>
      <c r="Y15" s="101">
        <v>6485.5489999999991</v>
      </c>
      <c r="Z15" s="101">
        <v>8669.130000000001</v>
      </c>
      <c r="AA15" s="101">
        <v>46893.025999999998</v>
      </c>
    </row>
    <row r="16" spans="1:27" s="57" customFormat="1" x14ac:dyDescent="0.25">
      <c r="A16" s="100" t="s">
        <v>18</v>
      </c>
      <c r="B16" s="100" t="s">
        <v>37</v>
      </c>
      <c r="C16" s="57" t="s">
        <v>20</v>
      </c>
      <c r="D16" s="101">
        <v>47.71</v>
      </c>
      <c r="E16" s="101">
        <v>29.704000000000001</v>
      </c>
      <c r="F16" s="101">
        <v>95.210000000000008</v>
      </c>
      <c r="G16" s="101">
        <v>21.055</v>
      </c>
      <c r="H16" s="101">
        <v>73.888000000000005</v>
      </c>
      <c r="I16" s="101">
        <v>267.56700000000001</v>
      </c>
      <c r="J16" s="101">
        <v>4424</v>
      </c>
      <c r="K16" s="101">
        <v>3064</v>
      </c>
      <c r="L16" s="101">
        <v>2739</v>
      </c>
      <c r="M16" s="101">
        <v>1876</v>
      </c>
      <c r="N16" s="101">
        <v>2551</v>
      </c>
      <c r="O16" s="102">
        <f t="shared" si="0"/>
        <v>14654</v>
      </c>
      <c r="P16" s="125">
        <v>4424</v>
      </c>
      <c r="Q16" s="125">
        <v>3064</v>
      </c>
      <c r="R16" s="125">
        <v>2739</v>
      </c>
      <c r="S16" s="125">
        <v>1876</v>
      </c>
      <c r="T16" s="125">
        <v>2551</v>
      </c>
      <c r="U16" s="112">
        <f t="shared" si="1"/>
        <v>14654</v>
      </c>
      <c r="V16" s="101">
        <v>9064.4230000000007</v>
      </c>
      <c r="W16" s="101">
        <v>6299.5959999999995</v>
      </c>
      <c r="X16" s="101">
        <v>5322.0129999999999</v>
      </c>
      <c r="Y16" s="101">
        <v>3849.9879999999998</v>
      </c>
      <c r="Z16" s="101">
        <v>5219.4439999999995</v>
      </c>
      <c r="AA16" s="101">
        <v>29755.464</v>
      </c>
    </row>
    <row r="17" spans="1:27" s="57" customFormat="1" x14ac:dyDescent="0.25">
      <c r="A17" s="100" t="s">
        <v>18</v>
      </c>
      <c r="B17" s="100" t="s">
        <v>38</v>
      </c>
      <c r="C17" s="57" t="s">
        <v>20</v>
      </c>
      <c r="D17" s="101">
        <v>2.2280000000000002</v>
      </c>
      <c r="E17" s="101">
        <v>2.7E-2</v>
      </c>
      <c r="F17" s="101">
        <v>2.5000000000000001E-2</v>
      </c>
      <c r="G17" s="101">
        <v>1.9000000000000003E-2</v>
      </c>
      <c r="H17" s="101">
        <v>2.4E-2</v>
      </c>
      <c r="I17" s="101">
        <v>2.3230000000000004</v>
      </c>
      <c r="J17" s="101">
        <v>1</v>
      </c>
      <c r="K17" s="101">
        <v>2.7E-2</v>
      </c>
      <c r="L17" s="101">
        <v>2.5000000000000001E-2</v>
      </c>
      <c r="M17" s="101">
        <v>1.9000000000000003E-2</v>
      </c>
      <c r="N17" s="101">
        <v>2.4E-2</v>
      </c>
      <c r="O17" s="101">
        <f t="shared" si="0"/>
        <v>1.0949999999999998</v>
      </c>
      <c r="P17" s="125">
        <v>1</v>
      </c>
      <c r="Q17" s="125">
        <v>2.7E-2</v>
      </c>
      <c r="R17" s="125">
        <v>2.5000000000000001E-2</v>
      </c>
      <c r="S17" s="125">
        <v>1.9000000000000003E-2</v>
      </c>
      <c r="T17" s="125">
        <v>2.4E-2</v>
      </c>
      <c r="U17" s="112">
        <v>2</v>
      </c>
      <c r="V17" s="101">
        <v>14752.089000000002</v>
      </c>
      <c r="W17" s="101">
        <v>9068.6859999999997</v>
      </c>
      <c r="X17" s="101">
        <v>7917.5720000000001</v>
      </c>
      <c r="Y17" s="101">
        <v>6485.5489999999991</v>
      </c>
      <c r="Z17" s="101">
        <v>8669.130000000001</v>
      </c>
      <c r="AA17" s="101">
        <v>46893.025999999998</v>
      </c>
    </row>
    <row r="18" spans="1:27" s="57" customFormat="1" x14ac:dyDescent="0.25">
      <c r="A18" s="100" t="s">
        <v>18</v>
      </c>
      <c r="B18" s="100" t="s">
        <v>73</v>
      </c>
      <c r="C18" s="57" t="s">
        <v>20</v>
      </c>
      <c r="D18" s="101">
        <v>0</v>
      </c>
      <c r="E18" s="101">
        <v>0</v>
      </c>
      <c r="F18" s="101">
        <v>0</v>
      </c>
      <c r="G18" s="101">
        <v>0</v>
      </c>
      <c r="H18" s="101">
        <v>0</v>
      </c>
      <c r="I18" s="101">
        <v>0</v>
      </c>
      <c r="J18" s="101">
        <v>0</v>
      </c>
      <c r="K18" s="101">
        <v>0</v>
      </c>
      <c r="L18" s="101">
        <v>0</v>
      </c>
      <c r="M18" s="101">
        <v>0</v>
      </c>
      <c r="N18" s="101">
        <v>0</v>
      </c>
      <c r="O18" s="101">
        <f t="shared" si="0"/>
        <v>0</v>
      </c>
      <c r="P18" s="125">
        <v>0</v>
      </c>
      <c r="Q18" s="125">
        <v>0</v>
      </c>
      <c r="R18" s="125">
        <v>0</v>
      </c>
      <c r="S18" s="125">
        <v>0</v>
      </c>
      <c r="T18" s="125">
        <v>0</v>
      </c>
      <c r="U18" s="112">
        <f t="shared" si="1"/>
        <v>0</v>
      </c>
      <c r="V18" s="101" t="s">
        <v>345</v>
      </c>
      <c r="W18" s="101" t="s">
        <v>345</v>
      </c>
      <c r="X18" s="101" t="s">
        <v>345</v>
      </c>
      <c r="Y18" s="101" t="s">
        <v>345</v>
      </c>
      <c r="Z18" s="101" t="s">
        <v>345</v>
      </c>
      <c r="AA18" s="101" t="s">
        <v>345</v>
      </c>
    </row>
    <row r="19" spans="1:27" s="57" customFormat="1" x14ac:dyDescent="0.25">
      <c r="A19" s="100" t="s">
        <v>18</v>
      </c>
      <c r="B19" s="100" t="s">
        <v>39</v>
      </c>
      <c r="C19" s="57" t="s">
        <v>20</v>
      </c>
      <c r="D19" s="101">
        <v>0.65300000000000002</v>
      </c>
      <c r="E19" s="101">
        <v>0.39100000000000001</v>
      </c>
      <c r="F19" s="101">
        <v>0.34900000000000009</v>
      </c>
      <c r="G19" s="101">
        <v>0.28000000000000003</v>
      </c>
      <c r="H19" s="101">
        <v>0.35200000000000004</v>
      </c>
      <c r="I19" s="102">
        <v>2.0250000000000004</v>
      </c>
      <c r="J19" s="101">
        <v>0</v>
      </c>
      <c r="K19" s="101">
        <v>0</v>
      </c>
      <c r="L19" s="101">
        <v>0</v>
      </c>
      <c r="M19" s="101">
        <v>0</v>
      </c>
      <c r="N19" s="101">
        <v>0</v>
      </c>
      <c r="O19" s="102">
        <f t="shared" si="0"/>
        <v>0</v>
      </c>
      <c r="P19" s="125">
        <v>0</v>
      </c>
      <c r="Q19" s="125">
        <v>0</v>
      </c>
      <c r="R19" s="125">
        <v>0</v>
      </c>
      <c r="S19" s="125">
        <v>0</v>
      </c>
      <c r="T19" s="125">
        <v>0</v>
      </c>
      <c r="U19" s="112">
        <f t="shared" si="1"/>
        <v>0</v>
      </c>
      <c r="V19" s="101">
        <v>14752.089000000002</v>
      </c>
      <c r="W19" s="101">
        <v>9068.6859999999997</v>
      </c>
      <c r="X19" s="101">
        <v>7917.5720000000001</v>
      </c>
      <c r="Y19" s="101">
        <v>6485.5489999999991</v>
      </c>
      <c r="Z19" s="101">
        <v>8669.130000000001</v>
      </c>
      <c r="AA19" s="102">
        <v>46893.025999999998</v>
      </c>
    </row>
    <row r="20" spans="1:27" s="57" customFormat="1" x14ac:dyDescent="0.25">
      <c r="A20" s="100" t="s">
        <v>18</v>
      </c>
      <c r="B20" s="100" t="s">
        <v>40</v>
      </c>
      <c r="C20" s="57" t="s">
        <v>20</v>
      </c>
      <c r="D20" s="101">
        <v>0.11</v>
      </c>
      <c r="E20" s="101">
        <v>6.6000000000000003E-2</v>
      </c>
      <c r="F20" s="101">
        <v>5.8999999999999997E-2</v>
      </c>
      <c r="G20" s="101">
        <v>4.7E-2</v>
      </c>
      <c r="H20" s="101">
        <v>5.8999999999999997E-2</v>
      </c>
      <c r="I20" s="102">
        <v>0.34099999999999997</v>
      </c>
      <c r="J20" s="101">
        <v>0</v>
      </c>
      <c r="K20" s="101">
        <v>0</v>
      </c>
      <c r="L20" s="101">
        <v>0</v>
      </c>
      <c r="M20" s="101">
        <v>0</v>
      </c>
      <c r="N20" s="101">
        <v>0</v>
      </c>
      <c r="O20" s="102">
        <f t="shared" si="0"/>
        <v>0</v>
      </c>
      <c r="P20" s="125">
        <v>0</v>
      </c>
      <c r="Q20" s="125">
        <v>0</v>
      </c>
      <c r="R20" s="125">
        <v>0</v>
      </c>
      <c r="S20" s="125">
        <v>0</v>
      </c>
      <c r="T20" s="125">
        <v>0</v>
      </c>
      <c r="U20" s="112">
        <f t="shared" si="1"/>
        <v>0</v>
      </c>
      <c r="V20" s="101">
        <v>14752.089000000002</v>
      </c>
      <c r="W20" s="101">
        <v>9068.6859999999997</v>
      </c>
      <c r="X20" s="101">
        <v>7917.5720000000001</v>
      </c>
      <c r="Y20" s="101">
        <v>6485.5489999999991</v>
      </c>
      <c r="Z20" s="101">
        <v>8669.130000000001</v>
      </c>
      <c r="AA20" s="102">
        <v>46893.025999999998</v>
      </c>
    </row>
    <row r="21" spans="1:27" s="57" customFormat="1" x14ac:dyDescent="0.25">
      <c r="A21" s="100" t="s">
        <v>18</v>
      </c>
      <c r="B21" s="100" t="s">
        <v>41</v>
      </c>
      <c r="C21" s="57" t="s">
        <v>20</v>
      </c>
      <c r="D21" s="101">
        <v>0</v>
      </c>
      <c r="E21" s="101">
        <v>0</v>
      </c>
      <c r="F21" s="101">
        <v>0</v>
      </c>
      <c r="G21" s="101">
        <v>0</v>
      </c>
      <c r="H21" s="101">
        <v>0</v>
      </c>
      <c r="I21" s="101">
        <v>0</v>
      </c>
      <c r="J21" s="101">
        <v>169</v>
      </c>
      <c r="K21" s="101">
        <v>79</v>
      </c>
      <c r="L21" s="101">
        <v>58</v>
      </c>
      <c r="M21" s="101">
        <v>49</v>
      </c>
      <c r="N21" s="101">
        <v>38</v>
      </c>
      <c r="O21" s="102">
        <f t="shared" si="0"/>
        <v>393</v>
      </c>
      <c r="P21" s="125">
        <v>169</v>
      </c>
      <c r="Q21" s="125">
        <v>79</v>
      </c>
      <c r="R21" s="125">
        <v>58</v>
      </c>
      <c r="S21" s="125">
        <v>49</v>
      </c>
      <c r="T21" s="125">
        <v>38</v>
      </c>
      <c r="U21" s="112">
        <f t="shared" si="1"/>
        <v>393</v>
      </c>
      <c r="V21" s="101">
        <v>3541</v>
      </c>
      <c r="W21" s="101">
        <v>1714.999</v>
      </c>
      <c r="X21" s="101">
        <v>1204.2849999999999</v>
      </c>
      <c r="Y21" s="101">
        <v>1041.749</v>
      </c>
      <c r="Z21" s="101">
        <v>819.31400000000008</v>
      </c>
      <c r="AA21" s="101">
        <v>8321.3469999999998</v>
      </c>
    </row>
    <row r="22" spans="1:27" s="57" customFormat="1" x14ac:dyDescent="0.25">
      <c r="A22" s="100" t="s">
        <v>18</v>
      </c>
      <c r="B22" s="100" t="s">
        <v>65</v>
      </c>
      <c r="C22" s="57" t="s">
        <v>20</v>
      </c>
      <c r="D22" s="101"/>
      <c r="E22" s="101"/>
      <c r="F22" s="101"/>
      <c r="G22" s="101"/>
      <c r="H22" s="101">
        <v>0</v>
      </c>
      <c r="I22" s="101">
        <v>0</v>
      </c>
      <c r="J22" s="101">
        <v>0</v>
      </c>
      <c r="K22" s="101">
        <v>0</v>
      </c>
      <c r="L22" s="101">
        <v>0</v>
      </c>
      <c r="M22" s="101">
        <v>0</v>
      </c>
      <c r="N22" s="101">
        <v>0</v>
      </c>
      <c r="O22" s="102">
        <f t="shared" si="0"/>
        <v>0</v>
      </c>
      <c r="P22" s="125">
        <v>0</v>
      </c>
      <c r="Q22" s="125">
        <v>0</v>
      </c>
      <c r="R22" s="125">
        <v>0</v>
      </c>
      <c r="S22" s="125">
        <v>0</v>
      </c>
      <c r="T22" s="125">
        <v>0</v>
      </c>
      <c r="U22" s="112">
        <f t="shared" si="1"/>
        <v>0</v>
      </c>
      <c r="V22" s="101">
        <v>9064.4230000000007</v>
      </c>
      <c r="W22" s="101">
        <v>6299.5959999999995</v>
      </c>
      <c r="X22" s="101">
        <v>5322.0129999999999</v>
      </c>
      <c r="Y22" s="101">
        <v>3849.9879999999998</v>
      </c>
      <c r="Z22" s="101">
        <v>5219.4439999999995</v>
      </c>
      <c r="AA22" s="101">
        <v>29755.464</v>
      </c>
    </row>
    <row r="23" spans="1:27" s="57" customFormat="1" x14ac:dyDescent="0.25">
      <c r="A23" s="100" t="s">
        <v>18</v>
      </c>
      <c r="B23" s="100" t="s">
        <v>344</v>
      </c>
      <c r="C23" s="57" t="s">
        <v>20</v>
      </c>
      <c r="D23" s="101">
        <v>0.30300000000000005</v>
      </c>
      <c r="E23" s="101">
        <v>0</v>
      </c>
      <c r="F23" s="101">
        <v>0</v>
      </c>
      <c r="G23" s="101">
        <v>0.48800000000000004</v>
      </c>
      <c r="H23" s="101">
        <v>0</v>
      </c>
      <c r="I23" s="102">
        <v>0.79100000000000015</v>
      </c>
      <c r="J23" s="101">
        <v>18</v>
      </c>
      <c r="K23" s="101">
        <v>11</v>
      </c>
      <c r="L23" s="101">
        <v>10</v>
      </c>
      <c r="M23" s="101">
        <v>8</v>
      </c>
      <c r="N23" s="101">
        <v>10</v>
      </c>
      <c r="O23" s="102">
        <f t="shared" si="0"/>
        <v>57</v>
      </c>
      <c r="P23" s="125">
        <v>18</v>
      </c>
      <c r="Q23" s="125">
        <v>11</v>
      </c>
      <c r="R23" s="125">
        <v>10</v>
      </c>
      <c r="S23" s="125">
        <v>8</v>
      </c>
      <c r="T23" s="125">
        <v>10</v>
      </c>
      <c r="U23" s="112">
        <f t="shared" si="1"/>
        <v>57</v>
      </c>
      <c r="V23" s="101">
        <v>14752.089000000002</v>
      </c>
      <c r="W23" s="101">
        <v>9068.6859999999997</v>
      </c>
      <c r="X23" s="101">
        <v>7917.5720000000001</v>
      </c>
      <c r="Y23" s="101">
        <v>6485.5489999999991</v>
      </c>
      <c r="Z23" s="101">
        <v>8669.130000000001</v>
      </c>
      <c r="AA23" s="102">
        <v>46893.025999999998</v>
      </c>
    </row>
    <row r="24" spans="1:27" s="57" customFormat="1" x14ac:dyDescent="0.25">
      <c r="A24" s="100" t="s">
        <v>18</v>
      </c>
      <c r="B24" s="100" t="s">
        <v>42</v>
      </c>
      <c r="C24" s="57" t="s">
        <v>20</v>
      </c>
      <c r="D24" s="101">
        <v>8.6080000000000005</v>
      </c>
      <c r="E24" s="101">
        <v>2.48</v>
      </c>
      <c r="F24" s="101">
        <v>3.35</v>
      </c>
      <c r="G24" s="101">
        <v>10.477</v>
      </c>
      <c r="H24" s="101">
        <v>0.30900000000000005</v>
      </c>
      <c r="I24" s="102">
        <v>25.224</v>
      </c>
      <c r="J24" s="101">
        <v>1427</v>
      </c>
      <c r="K24" s="101">
        <v>835</v>
      </c>
      <c r="L24" s="101">
        <v>772</v>
      </c>
      <c r="M24" s="101">
        <v>632</v>
      </c>
      <c r="N24" s="101">
        <v>835</v>
      </c>
      <c r="O24" s="102">
        <f t="shared" si="0"/>
        <v>4501</v>
      </c>
      <c r="P24" s="125">
        <v>1427</v>
      </c>
      <c r="Q24" s="125">
        <v>835</v>
      </c>
      <c r="R24" s="125">
        <v>772</v>
      </c>
      <c r="S24" s="125">
        <v>632</v>
      </c>
      <c r="T24" s="125">
        <v>835</v>
      </c>
      <c r="U24" s="112">
        <f t="shared" si="1"/>
        <v>4501</v>
      </c>
      <c r="V24" s="101">
        <v>14752.089000000002</v>
      </c>
      <c r="W24" s="101">
        <v>9068.6859999999997</v>
      </c>
      <c r="X24" s="101">
        <v>7917.5720000000001</v>
      </c>
      <c r="Y24" s="101">
        <v>6485.5489999999991</v>
      </c>
      <c r="Z24" s="101">
        <v>8669.130000000001</v>
      </c>
      <c r="AA24" s="102">
        <v>46893.025999999998</v>
      </c>
    </row>
    <row r="25" spans="1:27" s="57" customFormat="1" x14ac:dyDescent="0.25">
      <c r="A25" s="100" t="s">
        <v>6</v>
      </c>
      <c r="B25" s="100" t="s">
        <v>44</v>
      </c>
      <c r="C25" s="57" t="s">
        <v>22</v>
      </c>
      <c r="D25" s="101">
        <v>0</v>
      </c>
      <c r="E25" s="101">
        <v>0</v>
      </c>
      <c r="F25" s="101">
        <v>0</v>
      </c>
      <c r="G25" s="101">
        <v>0</v>
      </c>
      <c r="H25" s="101">
        <v>0</v>
      </c>
      <c r="I25" s="101">
        <v>0</v>
      </c>
      <c r="J25" s="101">
        <v>3171</v>
      </c>
      <c r="K25" s="101">
        <v>1877</v>
      </c>
      <c r="L25" s="101">
        <v>788</v>
      </c>
      <c r="M25" s="101">
        <v>514</v>
      </c>
      <c r="N25" s="101">
        <v>370</v>
      </c>
      <c r="O25" s="102">
        <f t="shared" si="0"/>
        <v>6720</v>
      </c>
      <c r="P25" s="125">
        <v>3171</v>
      </c>
      <c r="Q25" s="125">
        <v>1877</v>
      </c>
      <c r="R25" s="125">
        <v>788</v>
      </c>
      <c r="S25" s="125">
        <v>514</v>
      </c>
      <c r="T25" s="125">
        <v>370</v>
      </c>
      <c r="U25" s="112">
        <f t="shared" si="1"/>
        <v>6720</v>
      </c>
      <c r="V25" s="101">
        <v>3828938.0793599999</v>
      </c>
      <c r="W25" s="101">
        <v>1881826.3369</v>
      </c>
      <c r="X25" s="101">
        <v>926954.22912599996</v>
      </c>
      <c r="Y25" s="101">
        <v>510446.02350700001</v>
      </c>
      <c r="Z25" s="101">
        <v>367333.34472699999</v>
      </c>
      <c r="AA25" s="101">
        <v>7515498.0136200003</v>
      </c>
    </row>
    <row r="26" spans="1:27" s="57" customFormat="1" x14ac:dyDescent="0.25">
      <c r="A26" s="100" t="s">
        <v>6</v>
      </c>
      <c r="B26" s="100" t="s">
        <v>92</v>
      </c>
      <c r="C26" s="57" t="s">
        <v>20</v>
      </c>
      <c r="D26" s="101">
        <v>0</v>
      </c>
      <c r="E26" s="101">
        <v>0</v>
      </c>
      <c r="F26" s="101">
        <v>0</v>
      </c>
      <c r="G26" s="101">
        <v>0</v>
      </c>
      <c r="H26" s="101">
        <v>0</v>
      </c>
      <c r="I26" s="101">
        <v>0</v>
      </c>
      <c r="J26" s="101">
        <v>0</v>
      </c>
      <c r="K26" s="101">
        <v>0</v>
      </c>
      <c r="L26" s="101">
        <v>0</v>
      </c>
      <c r="M26" s="101">
        <v>0</v>
      </c>
      <c r="N26" s="101">
        <v>0</v>
      </c>
      <c r="O26" s="102">
        <f t="shared" si="0"/>
        <v>0</v>
      </c>
      <c r="P26" s="125">
        <v>0</v>
      </c>
      <c r="Q26" s="125">
        <v>0</v>
      </c>
      <c r="R26" s="125">
        <v>0</v>
      </c>
      <c r="S26" s="125">
        <v>0</v>
      </c>
      <c r="T26" s="125">
        <v>0</v>
      </c>
      <c r="U26" s="112">
        <f t="shared" si="1"/>
        <v>0</v>
      </c>
      <c r="V26" s="101">
        <v>1114.528</v>
      </c>
      <c r="W26" s="101">
        <v>1948.5830000000001</v>
      </c>
      <c r="X26" s="101">
        <v>136.143</v>
      </c>
      <c r="Y26" s="101">
        <v>265.35300000000001</v>
      </c>
      <c r="Z26" s="101">
        <v>79.835000000000008</v>
      </c>
      <c r="AA26" s="101">
        <v>3544.442</v>
      </c>
    </row>
    <row r="27" spans="1:27" s="57" customFormat="1" x14ac:dyDescent="0.25">
      <c r="A27" s="100" t="s">
        <v>6</v>
      </c>
      <c r="B27" s="100" t="s">
        <v>93</v>
      </c>
      <c r="C27" s="57" t="s">
        <v>20</v>
      </c>
      <c r="D27" s="101">
        <v>0</v>
      </c>
      <c r="E27" s="101">
        <v>0</v>
      </c>
      <c r="F27" s="101">
        <v>0</v>
      </c>
      <c r="G27" s="101">
        <v>0</v>
      </c>
      <c r="H27" s="101">
        <v>0</v>
      </c>
      <c r="I27" s="101">
        <v>0</v>
      </c>
      <c r="J27" s="101">
        <v>0</v>
      </c>
      <c r="K27" s="101">
        <v>0</v>
      </c>
      <c r="L27" s="101">
        <v>0</v>
      </c>
      <c r="M27" s="101">
        <v>0</v>
      </c>
      <c r="N27" s="101">
        <v>0</v>
      </c>
      <c r="O27" s="102">
        <f t="shared" si="0"/>
        <v>0</v>
      </c>
      <c r="P27" s="125">
        <v>0</v>
      </c>
      <c r="Q27" s="125">
        <v>0</v>
      </c>
      <c r="R27" s="125">
        <v>0</v>
      </c>
      <c r="S27" s="125">
        <v>0</v>
      </c>
      <c r="T27" s="125">
        <v>0</v>
      </c>
      <c r="U27" s="112">
        <f t="shared" si="1"/>
        <v>0</v>
      </c>
      <c r="V27" s="101">
        <v>1114.528</v>
      </c>
      <c r="W27" s="101">
        <v>1948.5830000000001</v>
      </c>
      <c r="X27" s="101">
        <v>136.143</v>
      </c>
      <c r="Y27" s="101">
        <v>265.35300000000001</v>
      </c>
      <c r="Z27" s="101">
        <v>79.835000000000008</v>
      </c>
      <c r="AA27" s="101">
        <v>3544.442</v>
      </c>
    </row>
    <row r="28" spans="1:27" s="57" customFormat="1" x14ac:dyDescent="0.25">
      <c r="A28" s="100" t="s">
        <v>7</v>
      </c>
      <c r="B28" s="100" t="s">
        <v>45</v>
      </c>
      <c r="C28" s="57" t="s">
        <v>46</v>
      </c>
      <c r="D28" s="101">
        <v>2.665</v>
      </c>
      <c r="E28" s="101">
        <v>0</v>
      </c>
      <c r="F28" s="101">
        <v>5.1999999999999998E-2</v>
      </c>
      <c r="G28" s="101">
        <v>1.6759999999999999</v>
      </c>
      <c r="H28" s="101">
        <v>2.0840000000000001</v>
      </c>
      <c r="I28" s="102">
        <v>6.4770000000000003</v>
      </c>
      <c r="J28" s="101">
        <v>998</v>
      </c>
      <c r="K28" s="101">
        <v>301</v>
      </c>
      <c r="L28" s="101">
        <v>332</v>
      </c>
      <c r="M28" s="101">
        <v>448</v>
      </c>
      <c r="N28" s="101">
        <v>409</v>
      </c>
      <c r="O28" s="102">
        <f t="shared" si="0"/>
        <v>2488</v>
      </c>
      <c r="P28" s="125">
        <v>998</v>
      </c>
      <c r="Q28" s="125">
        <v>301</v>
      </c>
      <c r="R28" s="125">
        <v>332</v>
      </c>
      <c r="S28" s="125">
        <v>448</v>
      </c>
      <c r="T28" s="125">
        <v>409</v>
      </c>
      <c r="U28" s="112">
        <f t="shared" si="1"/>
        <v>2488</v>
      </c>
      <c r="V28" s="101">
        <v>6444</v>
      </c>
      <c r="W28" s="101">
        <v>3154.9119999999998</v>
      </c>
      <c r="X28" s="101">
        <v>3259.6729999999998</v>
      </c>
      <c r="Y28" s="101">
        <v>3548.1060000000002</v>
      </c>
      <c r="Z28" s="101">
        <v>432.12799999999999</v>
      </c>
      <c r="AA28" s="102">
        <v>16838.819</v>
      </c>
    </row>
    <row r="29" spans="1:27" s="57" customFormat="1" x14ac:dyDescent="0.25">
      <c r="A29" s="100" t="s">
        <v>7</v>
      </c>
      <c r="B29" s="100" t="s">
        <v>47</v>
      </c>
      <c r="C29" s="57" t="s">
        <v>46</v>
      </c>
      <c r="D29" s="101">
        <v>2.7490000000000001</v>
      </c>
      <c r="E29" s="101">
        <v>0.13400000000000001</v>
      </c>
      <c r="F29" s="101">
        <v>2.65</v>
      </c>
      <c r="G29" s="101">
        <v>2.0350000000000001</v>
      </c>
      <c r="H29" s="103">
        <v>0</v>
      </c>
      <c r="I29" s="104">
        <v>8</v>
      </c>
      <c r="J29" s="101">
        <v>1772</v>
      </c>
      <c r="K29" s="101">
        <v>535</v>
      </c>
      <c r="L29" s="101">
        <v>589</v>
      </c>
      <c r="M29" s="101">
        <v>795</v>
      </c>
      <c r="N29" s="101">
        <v>726</v>
      </c>
      <c r="O29" s="102">
        <f t="shared" si="0"/>
        <v>4417</v>
      </c>
      <c r="P29" s="125">
        <v>1772</v>
      </c>
      <c r="Q29" s="125">
        <v>535</v>
      </c>
      <c r="R29" s="125">
        <v>589</v>
      </c>
      <c r="S29" s="125">
        <v>795</v>
      </c>
      <c r="T29" s="125">
        <v>726</v>
      </c>
      <c r="U29" s="113">
        <f t="shared" si="1"/>
        <v>4417</v>
      </c>
      <c r="V29" s="101">
        <v>5822.777</v>
      </c>
      <c r="W29" s="101">
        <v>2841.5990000000002</v>
      </c>
      <c r="X29" s="101">
        <v>2958.1439999999998</v>
      </c>
      <c r="Y29" s="101">
        <v>3210.44</v>
      </c>
      <c r="Z29" s="101">
        <v>359.43700000000001</v>
      </c>
      <c r="AA29" s="102">
        <v>15192.397000000001</v>
      </c>
    </row>
    <row r="30" spans="1:27" s="57" customFormat="1" x14ac:dyDescent="0.25">
      <c r="A30" s="100" t="s">
        <v>7</v>
      </c>
      <c r="B30" s="100" t="s">
        <v>48</v>
      </c>
      <c r="C30" s="57" t="s">
        <v>46</v>
      </c>
      <c r="D30" s="101">
        <v>0.63900000000000001</v>
      </c>
      <c r="E30" s="101">
        <v>0.78100000000000003</v>
      </c>
      <c r="F30" s="101">
        <v>0.193</v>
      </c>
      <c r="G30" s="101">
        <v>0.27700000000000002</v>
      </c>
      <c r="H30" s="101">
        <v>0.25700000000000001</v>
      </c>
      <c r="I30" s="102">
        <v>2.1470000000000002</v>
      </c>
      <c r="J30" s="101">
        <v>0</v>
      </c>
      <c r="K30" s="101">
        <v>0</v>
      </c>
      <c r="L30" s="101">
        <v>0</v>
      </c>
      <c r="M30" s="101">
        <v>0</v>
      </c>
      <c r="N30" s="101">
        <v>0</v>
      </c>
      <c r="O30" s="102">
        <f t="shared" si="0"/>
        <v>0</v>
      </c>
      <c r="P30" s="125">
        <v>0</v>
      </c>
      <c r="Q30" s="125">
        <v>0</v>
      </c>
      <c r="R30" s="125">
        <v>0</v>
      </c>
      <c r="S30" s="125">
        <v>0</v>
      </c>
      <c r="T30" s="125">
        <v>0</v>
      </c>
      <c r="U30" s="114">
        <f t="shared" si="1"/>
        <v>0</v>
      </c>
      <c r="V30" s="101">
        <v>5822.777</v>
      </c>
      <c r="W30" s="101">
        <v>2841.5990000000002</v>
      </c>
      <c r="X30" s="101">
        <v>2958.1439999999998</v>
      </c>
      <c r="Y30" s="101">
        <v>3210.44</v>
      </c>
      <c r="Z30" s="101">
        <v>359.43700000000001</v>
      </c>
      <c r="AA30" s="102">
        <v>15192.397000000001</v>
      </c>
    </row>
    <row r="31" spans="1:27" s="57" customFormat="1" x14ac:dyDescent="0.25">
      <c r="A31" s="100" t="s">
        <v>7</v>
      </c>
      <c r="B31" s="100" t="s">
        <v>50</v>
      </c>
      <c r="C31" s="57" t="s">
        <v>46</v>
      </c>
      <c r="D31" s="101">
        <v>25.574000000000002</v>
      </c>
      <c r="E31" s="101">
        <v>7.1849999999999996</v>
      </c>
      <c r="F31" s="101">
        <v>7.4809999999999999</v>
      </c>
      <c r="G31" s="101">
        <v>10.744</v>
      </c>
      <c r="H31" s="101">
        <v>32.945</v>
      </c>
      <c r="I31" s="102">
        <v>83.929000000000002</v>
      </c>
      <c r="J31" s="101">
        <v>1488</v>
      </c>
      <c r="K31" s="101">
        <v>449</v>
      </c>
      <c r="L31" s="101">
        <v>495</v>
      </c>
      <c r="M31" s="101">
        <v>668</v>
      </c>
      <c r="N31" s="101">
        <v>610</v>
      </c>
      <c r="O31" s="102">
        <f t="shared" si="0"/>
        <v>3710</v>
      </c>
      <c r="P31" s="125">
        <v>1488</v>
      </c>
      <c r="Q31" s="125">
        <v>449</v>
      </c>
      <c r="R31" s="125">
        <v>495</v>
      </c>
      <c r="S31" s="125">
        <v>668</v>
      </c>
      <c r="T31" s="125">
        <v>610</v>
      </c>
      <c r="U31" s="112">
        <f t="shared" si="1"/>
        <v>3710</v>
      </c>
      <c r="V31" s="101">
        <v>5822.777</v>
      </c>
      <c r="W31" s="101">
        <v>2841.5990000000002</v>
      </c>
      <c r="X31" s="101">
        <v>2958.1439999999998</v>
      </c>
      <c r="Y31" s="101">
        <v>3210.44</v>
      </c>
      <c r="Z31" s="101">
        <v>359.43700000000001</v>
      </c>
      <c r="AA31" s="102">
        <v>15192.397000000001</v>
      </c>
    </row>
    <row r="32" spans="1:27" s="57" customFormat="1" x14ac:dyDescent="0.25">
      <c r="A32" s="100" t="s">
        <v>7</v>
      </c>
      <c r="B32" s="100" t="s">
        <v>51</v>
      </c>
      <c r="C32" s="57" t="s">
        <v>46</v>
      </c>
      <c r="D32" s="105">
        <v>15</v>
      </c>
      <c r="E32" s="105">
        <v>7</v>
      </c>
      <c r="F32" s="105">
        <v>22</v>
      </c>
      <c r="G32" s="105">
        <v>20</v>
      </c>
      <c r="H32" s="105">
        <v>1</v>
      </c>
      <c r="I32" s="105">
        <v>65</v>
      </c>
      <c r="J32" s="101"/>
      <c r="K32" s="101"/>
      <c r="L32" s="101"/>
      <c r="M32" s="101"/>
      <c r="N32" s="101"/>
      <c r="O32" s="102">
        <f t="shared" si="0"/>
        <v>0</v>
      </c>
      <c r="P32" s="125"/>
      <c r="Q32" s="125"/>
      <c r="R32" s="125"/>
      <c r="S32" s="125"/>
      <c r="T32" s="125"/>
      <c r="U32" s="114">
        <f t="shared" si="1"/>
        <v>0</v>
      </c>
      <c r="V32" s="101">
        <v>5822.777</v>
      </c>
      <c r="W32" s="101">
        <v>2841.5990000000002</v>
      </c>
      <c r="X32" s="101">
        <v>2958.1439999999998</v>
      </c>
      <c r="Y32" s="101">
        <v>3210.44</v>
      </c>
      <c r="Z32" s="101">
        <v>359.43700000000001</v>
      </c>
      <c r="AA32" s="101">
        <v>15192.397000000001</v>
      </c>
    </row>
    <row r="33" spans="1:27" s="57" customFormat="1" x14ac:dyDescent="0.25">
      <c r="A33" s="100" t="s">
        <v>7</v>
      </c>
      <c r="B33" s="100" t="s">
        <v>52</v>
      </c>
      <c r="C33" s="57" t="s">
        <v>46</v>
      </c>
      <c r="D33" s="101">
        <v>0.248</v>
      </c>
      <c r="E33" s="101">
        <v>7.1999999999999995E-2</v>
      </c>
      <c r="F33" s="101">
        <v>7.4999999999999997E-2</v>
      </c>
      <c r="G33" s="101">
        <v>0.108</v>
      </c>
      <c r="H33" s="101">
        <v>0.1</v>
      </c>
      <c r="I33" s="102">
        <v>0.60299999999999998</v>
      </c>
      <c r="J33" s="101">
        <v>0</v>
      </c>
      <c r="K33" s="101">
        <v>0</v>
      </c>
      <c r="L33" s="101">
        <v>0</v>
      </c>
      <c r="M33" s="101">
        <v>0</v>
      </c>
      <c r="N33" s="101">
        <v>0</v>
      </c>
      <c r="O33" s="102">
        <f t="shared" si="0"/>
        <v>0</v>
      </c>
      <c r="P33" s="125">
        <v>0</v>
      </c>
      <c r="Q33" s="125">
        <v>0</v>
      </c>
      <c r="R33" s="125">
        <v>0</v>
      </c>
      <c r="S33" s="125">
        <v>0</v>
      </c>
      <c r="T33" s="125">
        <v>0</v>
      </c>
      <c r="U33" s="112">
        <v>0</v>
      </c>
      <c r="V33" s="101">
        <v>5822.777</v>
      </c>
      <c r="W33" s="101">
        <v>2841.5990000000002</v>
      </c>
      <c r="X33" s="101">
        <v>2958.1439999999998</v>
      </c>
      <c r="Y33" s="101">
        <v>3210.44</v>
      </c>
      <c r="Z33" s="101">
        <v>359.43700000000001</v>
      </c>
      <c r="AA33" s="102">
        <v>15192.397000000001</v>
      </c>
    </row>
    <row r="34" spans="1:27" s="57" customFormat="1" x14ac:dyDescent="0.25">
      <c r="A34" s="106" t="s">
        <v>328</v>
      </c>
      <c r="B34" s="107" t="s">
        <v>239</v>
      </c>
      <c r="C34" s="57" t="s">
        <v>329</v>
      </c>
      <c r="D34" s="101">
        <v>0</v>
      </c>
      <c r="E34" s="101">
        <v>0</v>
      </c>
      <c r="F34" s="101">
        <v>0</v>
      </c>
      <c r="G34" s="101">
        <v>0</v>
      </c>
      <c r="H34" s="101">
        <v>0</v>
      </c>
      <c r="I34" s="102">
        <v>0</v>
      </c>
      <c r="J34" s="101">
        <v>0</v>
      </c>
      <c r="K34" s="101">
        <v>0</v>
      </c>
      <c r="L34" s="101">
        <v>0</v>
      </c>
      <c r="M34" s="101">
        <v>0</v>
      </c>
      <c r="N34" s="101">
        <v>0</v>
      </c>
      <c r="O34" s="102">
        <v>0</v>
      </c>
      <c r="P34" s="125">
        <v>0</v>
      </c>
      <c r="Q34" s="125">
        <v>0</v>
      </c>
      <c r="R34" s="125">
        <v>0</v>
      </c>
      <c r="S34" s="125">
        <v>0</v>
      </c>
      <c r="T34" s="125">
        <v>0</v>
      </c>
      <c r="U34" s="112">
        <v>0</v>
      </c>
      <c r="V34" s="57" t="s">
        <v>352</v>
      </c>
      <c r="W34" s="57" t="s">
        <v>352</v>
      </c>
      <c r="X34" s="57" t="s">
        <v>352</v>
      </c>
      <c r="Y34" s="57" t="s">
        <v>352</v>
      </c>
      <c r="Z34" s="57" t="s">
        <v>352</v>
      </c>
      <c r="AA34" s="102" t="s">
        <v>330</v>
      </c>
    </row>
    <row r="35" spans="1:27" s="57" customFormat="1" x14ac:dyDescent="0.25">
      <c r="A35" s="106" t="s">
        <v>328</v>
      </c>
      <c r="B35" s="108" t="s">
        <v>243</v>
      </c>
      <c r="C35" s="57" t="s">
        <v>329</v>
      </c>
      <c r="D35" s="101">
        <v>0</v>
      </c>
      <c r="E35" s="101">
        <v>0</v>
      </c>
      <c r="F35" s="101">
        <v>0</v>
      </c>
      <c r="G35" s="101">
        <v>0</v>
      </c>
      <c r="H35" s="101">
        <v>0</v>
      </c>
      <c r="I35" s="102">
        <v>0</v>
      </c>
      <c r="J35" s="101">
        <v>0</v>
      </c>
      <c r="K35" s="101">
        <v>0</v>
      </c>
      <c r="L35" s="101">
        <v>0</v>
      </c>
      <c r="M35" s="101">
        <v>0</v>
      </c>
      <c r="N35" s="101">
        <v>0</v>
      </c>
      <c r="O35" s="102">
        <v>0</v>
      </c>
      <c r="P35" s="125">
        <v>0</v>
      </c>
      <c r="Q35" s="125">
        <v>0</v>
      </c>
      <c r="R35" s="125">
        <v>0</v>
      </c>
      <c r="S35" s="125">
        <v>0</v>
      </c>
      <c r="T35" s="125">
        <v>0</v>
      </c>
      <c r="U35" s="112">
        <v>0</v>
      </c>
      <c r="V35" s="57" t="s">
        <v>352</v>
      </c>
      <c r="W35" s="57" t="s">
        <v>352</v>
      </c>
      <c r="X35" s="57" t="s">
        <v>352</v>
      </c>
      <c r="Y35" s="57" t="s">
        <v>352</v>
      </c>
      <c r="Z35" s="57" t="s">
        <v>352</v>
      </c>
      <c r="AA35" s="102" t="s">
        <v>330</v>
      </c>
    </row>
    <row r="36" spans="1:27" s="57" customFormat="1" x14ac:dyDescent="0.25">
      <c r="A36" s="106" t="s">
        <v>328</v>
      </c>
      <c r="B36" s="108" t="s">
        <v>246</v>
      </c>
      <c r="C36" s="57" t="s">
        <v>329</v>
      </c>
      <c r="D36" s="101">
        <v>0</v>
      </c>
      <c r="E36" s="101">
        <v>0</v>
      </c>
      <c r="F36" s="101">
        <v>0</v>
      </c>
      <c r="G36" s="101">
        <v>0</v>
      </c>
      <c r="H36" s="101">
        <v>0</v>
      </c>
      <c r="I36" s="102">
        <v>0</v>
      </c>
      <c r="J36" s="101">
        <v>0</v>
      </c>
      <c r="K36" s="101">
        <v>0</v>
      </c>
      <c r="L36" s="101">
        <v>0</v>
      </c>
      <c r="M36" s="101">
        <v>0</v>
      </c>
      <c r="N36" s="101">
        <v>0</v>
      </c>
      <c r="O36" s="102">
        <v>0</v>
      </c>
      <c r="P36" s="115" t="s">
        <v>352</v>
      </c>
      <c r="Q36" s="115" t="s">
        <v>352</v>
      </c>
      <c r="R36" s="115" t="s">
        <v>352</v>
      </c>
      <c r="S36" s="115" t="s">
        <v>352</v>
      </c>
      <c r="T36" s="115" t="s">
        <v>352</v>
      </c>
      <c r="U36" s="112">
        <v>0</v>
      </c>
      <c r="V36" s="57" t="s">
        <v>352</v>
      </c>
      <c r="W36" s="57" t="s">
        <v>352</v>
      </c>
      <c r="X36" s="57" t="s">
        <v>352</v>
      </c>
      <c r="Y36" s="57" t="s">
        <v>352</v>
      </c>
      <c r="Z36" s="57" t="s">
        <v>352</v>
      </c>
      <c r="AA36" s="102" t="s">
        <v>330</v>
      </c>
    </row>
    <row r="37" spans="1:27" x14ac:dyDescent="0.25">
      <c r="J37" s="165" t="s">
        <v>429</v>
      </c>
      <c r="K37" s="166"/>
      <c r="L37" s="166"/>
      <c r="M37" s="166"/>
      <c r="N37" s="166"/>
      <c r="O37" s="166"/>
      <c r="P37" s="166"/>
      <c r="Q37" s="166"/>
      <c r="R37" s="166"/>
      <c r="S37" s="166"/>
      <c r="T37" s="166"/>
      <c r="U37" s="167"/>
    </row>
    <row r="38" spans="1:27" x14ac:dyDescent="0.25">
      <c r="J38" s="168"/>
      <c r="K38" s="169"/>
      <c r="L38" s="169"/>
      <c r="M38" s="169"/>
      <c r="N38" s="169"/>
      <c r="O38" s="169"/>
      <c r="P38" s="169"/>
      <c r="Q38" s="169"/>
      <c r="R38" s="169"/>
      <c r="S38" s="169"/>
      <c r="T38" s="169"/>
      <c r="U38" s="170"/>
    </row>
    <row r="39" spans="1:27" x14ac:dyDescent="0.25">
      <c r="J39" s="147" t="s">
        <v>430</v>
      </c>
      <c r="K39" s="148"/>
      <c r="L39" s="148"/>
      <c r="M39" s="148"/>
      <c r="N39" s="148"/>
      <c r="O39" s="148"/>
      <c r="P39" s="148"/>
      <c r="Q39" s="148"/>
      <c r="R39" s="148"/>
      <c r="S39" s="148"/>
      <c r="T39" s="148"/>
      <c r="U39" s="149"/>
    </row>
    <row r="40" spans="1:27" x14ac:dyDescent="0.25">
      <c r="J40" s="150"/>
      <c r="K40" s="151"/>
      <c r="L40" s="151"/>
      <c r="M40" s="151"/>
      <c r="N40" s="151"/>
      <c r="O40" s="151"/>
      <c r="P40" s="151"/>
      <c r="Q40" s="151"/>
      <c r="R40" s="151"/>
      <c r="S40" s="151"/>
      <c r="T40" s="151"/>
      <c r="U40" s="152"/>
    </row>
    <row r="41" spans="1:27" x14ac:dyDescent="0.25">
      <c r="J41" s="150"/>
      <c r="K41" s="151"/>
      <c r="L41" s="151"/>
      <c r="M41" s="151"/>
      <c r="N41" s="151"/>
      <c r="O41" s="151"/>
      <c r="P41" s="151"/>
      <c r="Q41" s="151"/>
      <c r="R41" s="151"/>
      <c r="S41" s="151"/>
      <c r="T41" s="151"/>
      <c r="U41" s="152"/>
    </row>
    <row r="42" spans="1:27" x14ac:dyDescent="0.25">
      <c r="J42" s="153"/>
      <c r="K42" s="154"/>
      <c r="L42" s="154"/>
      <c r="M42" s="154"/>
      <c r="N42" s="154"/>
      <c r="O42" s="154"/>
      <c r="P42" s="154"/>
      <c r="Q42" s="154"/>
      <c r="R42" s="154"/>
      <c r="S42" s="154"/>
      <c r="T42" s="154"/>
      <c r="U42" s="155"/>
    </row>
    <row r="43" spans="1:27" x14ac:dyDescent="0.25">
      <c r="J43" s="55"/>
      <c r="K43" s="55"/>
      <c r="L43" s="55"/>
      <c r="M43" s="55"/>
      <c r="N43" s="55"/>
      <c r="O43" s="59"/>
    </row>
    <row r="44" spans="1:27" x14ac:dyDescent="0.25">
      <c r="J44" s="147" t="s">
        <v>431</v>
      </c>
      <c r="K44" s="148"/>
      <c r="L44" s="148"/>
      <c r="M44" s="148"/>
      <c r="N44" s="148"/>
      <c r="O44" s="148"/>
      <c r="P44" s="148"/>
      <c r="Q44" s="148"/>
      <c r="R44" s="148"/>
      <c r="S44" s="148"/>
      <c r="T44" s="148"/>
      <c r="U44" s="149"/>
    </row>
    <row r="45" spans="1:27" x14ac:dyDescent="0.25">
      <c r="J45" s="150"/>
      <c r="K45" s="151"/>
      <c r="L45" s="151"/>
      <c r="M45" s="151"/>
      <c r="N45" s="151"/>
      <c r="O45" s="151"/>
      <c r="P45" s="151"/>
      <c r="Q45" s="151"/>
      <c r="R45" s="151"/>
      <c r="S45" s="151"/>
      <c r="T45" s="151"/>
      <c r="U45" s="152"/>
    </row>
    <row r="46" spans="1:27" x14ac:dyDescent="0.25">
      <c r="J46" s="150"/>
      <c r="K46" s="151"/>
      <c r="L46" s="151"/>
      <c r="M46" s="151"/>
      <c r="N46" s="151"/>
      <c r="O46" s="151"/>
      <c r="P46" s="151"/>
      <c r="Q46" s="151"/>
      <c r="R46" s="151"/>
      <c r="S46" s="151"/>
      <c r="T46" s="151"/>
      <c r="U46" s="152"/>
    </row>
    <row r="47" spans="1:27" x14ac:dyDescent="0.25">
      <c r="J47" s="150"/>
      <c r="K47" s="151"/>
      <c r="L47" s="151"/>
      <c r="M47" s="151"/>
      <c r="N47" s="151"/>
      <c r="O47" s="151"/>
      <c r="P47" s="151"/>
      <c r="Q47" s="151"/>
      <c r="R47" s="151"/>
      <c r="S47" s="151"/>
      <c r="T47" s="151"/>
      <c r="U47" s="152"/>
    </row>
    <row r="48" spans="1:27" x14ac:dyDescent="0.25">
      <c r="J48" s="150"/>
      <c r="K48" s="151"/>
      <c r="L48" s="151"/>
      <c r="M48" s="151"/>
      <c r="N48" s="151"/>
      <c r="O48" s="151"/>
      <c r="P48" s="151"/>
      <c r="Q48" s="151"/>
      <c r="R48" s="151"/>
      <c r="S48" s="151"/>
      <c r="T48" s="151"/>
      <c r="U48" s="152"/>
    </row>
    <row r="49" spans="10:21" x14ac:dyDescent="0.25">
      <c r="J49" s="153"/>
      <c r="K49" s="154"/>
      <c r="L49" s="154"/>
      <c r="M49" s="154"/>
      <c r="N49" s="154"/>
      <c r="O49" s="154"/>
      <c r="P49" s="154"/>
      <c r="Q49" s="154"/>
      <c r="R49" s="154"/>
      <c r="S49" s="154"/>
      <c r="T49" s="154"/>
      <c r="U49" s="155"/>
    </row>
    <row r="51" spans="10:21" x14ac:dyDescent="0.25">
      <c r="J51" s="147" t="s">
        <v>432</v>
      </c>
      <c r="K51" s="148"/>
      <c r="L51" s="148"/>
      <c r="M51" s="148"/>
      <c r="N51" s="148"/>
      <c r="O51" s="148"/>
      <c r="P51" s="148"/>
      <c r="Q51" s="148"/>
      <c r="R51" s="148"/>
      <c r="S51" s="148"/>
      <c r="T51" s="148"/>
      <c r="U51" s="149"/>
    </row>
    <row r="52" spans="10:21" x14ac:dyDescent="0.25">
      <c r="J52" s="150"/>
      <c r="K52" s="151"/>
      <c r="L52" s="151"/>
      <c r="M52" s="151"/>
      <c r="N52" s="151"/>
      <c r="O52" s="151"/>
      <c r="P52" s="151"/>
      <c r="Q52" s="151"/>
      <c r="R52" s="151"/>
      <c r="S52" s="151"/>
      <c r="T52" s="151"/>
      <c r="U52" s="152"/>
    </row>
    <row r="53" spans="10:21" x14ac:dyDescent="0.25">
      <c r="J53" s="150"/>
      <c r="K53" s="151"/>
      <c r="L53" s="151"/>
      <c r="M53" s="151"/>
      <c r="N53" s="151"/>
      <c r="O53" s="151"/>
      <c r="P53" s="151"/>
      <c r="Q53" s="151"/>
      <c r="R53" s="151"/>
      <c r="S53" s="151"/>
      <c r="T53" s="151"/>
      <c r="U53" s="152"/>
    </row>
    <row r="54" spans="10:21" x14ac:dyDescent="0.25">
      <c r="J54" s="150"/>
      <c r="K54" s="151"/>
      <c r="L54" s="151"/>
      <c r="M54" s="151"/>
      <c r="N54" s="151"/>
      <c r="O54" s="151"/>
      <c r="P54" s="151"/>
      <c r="Q54" s="151"/>
      <c r="R54" s="151"/>
      <c r="S54" s="151"/>
      <c r="T54" s="151"/>
      <c r="U54" s="152"/>
    </row>
    <row r="55" spans="10:21" x14ac:dyDescent="0.25">
      <c r="J55" s="153"/>
      <c r="K55" s="154"/>
      <c r="L55" s="154"/>
      <c r="M55" s="154"/>
      <c r="N55" s="154"/>
      <c r="O55" s="154"/>
      <c r="P55" s="154"/>
      <c r="Q55" s="154"/>
      <c r="R55" s="154"/>
      <c r="S55" s="154"/>
      <c r="T55" s="154"/>
      <c r="U55" s="155"/>
    </row>
  </sheetData>
  <mergeCells count="9">
    <mergeCell ref="V1:AA1"/>
    <mergeCell ref="P2:U2"/>
    <mergeCell ref="J37:U38"/>
    <mergeCell ref="J39:U42"/>
    <mergeCell ref="J44:U49"/>
    <mergeCell ref="J51:U55"/>
    <mergeCell ref="D1:I1"/>
    <mergeCell ref="J1:O1"/>
    <mergeCell ref="P1:U1"/>
  </mergeCells>
  <pageMargins left="0.7" right="0.7" top="0.75" bottom="0.75" header="0.3" footer="0.3"/>
  <pageSetup paperSize="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E202"/>
  <sheetViews>
    <sheetView topLeftCell="A10" zoomScale="85" zoomScaleNormal="85" zoomScaleSheetLayoutView="85" zoomScalePageLayoutView="40" workbookViewId="0">
      <selection activeCell="E36" sqref="E36"/>
    </sheetView>
  </sheetViews>
  <sheetFormatPr defaultColWidth="9.140625" defaultRowHeight="17.100000000000001" customHeight="1" x14ac:dyDescent="0.25"/>
  <cols>
    <col min="1" max="1" width="69.7109375" style="25" customWidth="1"/>
    <col min="2" max="2" width="20.5703125" style="25" customWidth="1"/>
    <col min="3" max="3" width="43.5703125" style="25" customWidth="1"/>
    <col min="4" max="4" width="54.42578125" style="25" customWidth="1"/>
    <col min="5" max="5" width="48.85546875" style="52" customWidth="1"/>
    <col min="6" max="16384" width="9.140625" style="25"/>
  </cols>
  <sheetData>
    <row r="1" spans="1:5" ht="31.5" customHeight="1" x14ac:dyDescent="0.4">
      <c r="A1" s="177" t="s">
        <v>332</v>
      </c>
      <c r="B1" s="178"/>
      <c r="C1" s="178"/>
      <c r="D1" s="178"/>
      <c r="E1" s="179"/>
    </row>
    <row r="2" spans="1:5" ht="17.100000000000001" customHeight="1" x14ac:dyDescent="0.25">
      <c r="A2" s="37"/>
      <c r="B2" s="38"/>
      <c r="C2" s="38"/>
      <c r="D2" s="38"/>
      <c r="E2" s="39"/>
    </row>
    <row r="3" spans="1:5" ht="81" customHeight="1" x14ac:dyDescent="0.3">
      <c r="A3" s="180" t="s">
        <v>333</v>
      </c>
      <c r="B3" s="181"/>
      <c r="C3" s="181"/>
      <c r="D3" s="181"/>
      <c r="E3" s="182"/>
    </row>
    <row r="4" spans="1:5" ht="17.100000000000001" customHeight="1" x14ac:dyDescent="0.25">
      <c r="A4" s="40"/>
      <c r="B4" s="41"/>
      <c r="C4" s="41"/>
      <c r="D4" s="41"/>
      <c r="E4" s="39"/>
    </row>
    <row r="5" spans="1:5" ht="55.5" customHeight="1" x14ac:dyDescent="0.3">
      <c r="A5" s="180" t="s">
        <v>334</v>
      </c>
      <c r="B5" s="181"/>
      <c r="C5" s="181"/>
      <c r="D5" s="181"/>
      <c r="E5" s="182"/>
    </row>
    <row r="6" spans="1:5" ht="23.25" customHeight="1" thickBot="1" x14ac:dyDescent="0.3">
      <c r="A6" s="37"/>
      <c r="B6" s="38"/>
      <c r="C6" s="38"/>
      <c r="D6" s="42"/>
      <c r="E6" s="43"/>
    </row>
    <row r="7" spans="1:5" s="48" customFormat="1" ht="38.25" customHeight="1" thickBot="1" x14ac:dyDescent="0.3">
      <c r="A7" s="44" t="s">
        <v>335</v>
      </c>
      <c r="B7" s="45" t="s">
        <v>336</v>
      </c>
      <c r="C7" s="46" t="s">
        <v>337</v>
      </c>
      <c r="D7" s="47" t="s">
        <v>338</v>
      </c>
      <c r="E7" s="46" t="s">
        <v>339</v>
      </c>
    </row>
    <row r="8" spans="1:5" ht="21.75" customHeight="1" x14ac:dyDescent="0.25">
      <c r="A8" s="183" t="s">
        <v>356</v>
      </c>
      <c r="B8" s="184"/>
      <c r="C8" s="184"/>
      <c r="D8" s="184"/>
      <c r="E8" s="185"/>
    </row>
    <row r="9" spans="1:5" s="50" customFormat="1" ht="56.1" customHeight="1" x14ac:dyDescent="0.25">
      <c r="A9" s="69" t="s">
        <v>357</v>
      </c>
      <c r="B9" s="70" t="s">
        <v>358</v>
      </c>
      <c r="C9" s="71" t="s">
        <v>359</v>
      </c>
      <c r="D9" s="72" t="s">
        <v>360</v>
      </c>
      <c r="E9" s="49"/>
    </row>
    <row r="10" spans="1:5" s="50" customFormat="1" ht="56.1" customHeight="1" x14ac:dyDescent="0.25">
      <c r="A10" s="73" t="s">
        <v>408</v>
      </c>
      <c r="B10" s="74"/>
      <c r="C10" s="75" t="s">
        <v>410</v>
      </c>
      <c r="D10" s="76" t="s">
        <v>409</v>
      </c>
      <c r="E10" s="49"/>
    </row>
    <row r="11" spans="1:5" s="50" customFormat="1" ht="57.95" customHeight="1" x14ac:dyDescent="0.25">
      <c r="A11" s="69" t="s">
        <v>364</v>
      </c>
      <c r="B11" s="77" t="s">
        <v>361</v>
      </c>
      <c r="C11" s="78" t="s">
        <v>362</v>
      </c>
      <c r="D11" s="72" t="s">
        <v>363</v>
      </c>
      <c r="E11" s="49"/>
    </row>
    <row r="12" spans="1:5" ht="27" customHeight="1" x14ac:dyDescent="0.25">
      <c r="A12" s="171" t="s">
        <v>365</v>
      </c>
      <c r="B12" s="172"/>
      <c r="C12" s="172"/>
      <c r="D12" s="172"/>
      <c r="E12" s="173"/>
    </row>
    <row r="13" spans="1:5" s="50" customFormat="1" ht="36.6" customHeight="1" x14ac:dyDescent="0.25">
      <c r="A13" s="69" t="s">
        <v>366</v>
      </c>
      <c r="B13" s="70" t="s">
        <v>358</v>
      </c>
      <c r="C13" s="71" t="s">
        <v>367</v>
      </c>
      <c r="D13" s="72" t="s">
        <v>368</v>
      </c>
      <c r="E13" s="49"/>
    </row>
    <row r="14" spans="1:5" s="50" customFormat="1" ht="39.6" customHeight="1" x14ac:dyDescent="0.25">
      <c r="A14" s="69" t="s">
        <v>370</v>
      </c>
      <c r="B14" s="70" t="s">
        <v>402</v>
      </c>
      <c r="C14" s="71" t="s">
        <v>371</v>
      </c>
      <c r="D14" s="72" t="s">
        <v>372</v>
      </c>
      <c r="E14" s="49"/>
    </row>
    <row r="15" spans="1:5" s="50" customFormat="1" ht="36.950000000000003" customHeight="1" x14ac:dyDescent="0.25">
      <c r="A15" s="69" t="s">
        <v>373</v>
      </c>
      <c r="B15" s="70" t="s">
        <v>374</v>
      </c>
      <c r="C15" s="71" t="s">
        <v>371</v>
      </c>
      <c r="D15" s="72" t="s">
        <v>375</v>
      </c>
      <c r="E15" s="49"/>
    </row>
    <row r="16" spans="1:5" s="50" customFormat="1" ht="47.1" customHeight="1" x14ac:dyDescent="0.25">
      <c r="A16" s="69" t="s">
        <v>376</v>
      </c>
      <c r="B16" s="70" t="s">
        <v>403</v>
      </c>
      <c r="C16" s="71" t="s">
        <v>377</v>
      </c>
      <c r="D16" s="72" t="s">
        <v>378</v>
      </c>
      <c r="E16" s="49"/>
    </row>
    <row r="17" spans="1:5" s="50" customFormat="1" ht="55.5" customHeight="1" x14ac:dyDescent="0.25">
      <c r="A17" s="69" t="s">
        <v>379</v>
      </c>
      <c r="B17" s="70" t="s">
        <v>358</v>
      </c>
      <c r="C17" s="71" t="s">
        <v>380</v>
      </c>
      <c r="D17" s="72" t="s">
        <v>381</v>
      </c>
      <c r="E17" s="49"/>
    </row>
    <row r="18" spans="1:5" s="50" customFormat="1" ht="41.1" customHeight="1" x14ac:dyDescent="0.25">
      <c r="A18" s="69" t="s">
        <v>382</v>
      </c>
      <c r="B18" s="70" t="s">
        <v>358</v>
      </c>
      <c r="C18" s="71" t="s">
        <v>383</v>
      </c>
      <c r="D18" s="72" t="s">
        <v>384</v>
      </c>
      <c r="E18" s="49"/>
    </row>
    <row r="19" spans="1:5" s="50" customFormat="1" ht="42.95" customHeight="1" x14ac:dyDescent="0.25">
      <c r="A19" s="79" t="s">
        <v>393</v>
      </c>
      <c r="B19" s="70" t="s">
        <v>402</v>
      </c>
      <c r="C19" s="70" t="s">
        <v>394</v>
      </c>
      <c r="D19" s="80" t="s">
        <v>395</v>
      </c>
      <c r="E19" s="81"/>
    </row>
    <row r="20" spans="1:5" s="50" customFormat="1" ht="37.5" customHeight="1" x14ac:dyDescent="0.25">
      <c r="A20" s="79" t="s">
        <v>418</v>
      </c>
      <c r="B20" s="70" t="s">
        <v>402</v>
      </c>
      <c r="C20" s="70" t="s">
        <v>394</v>
      </c>
      <c r="D20" s="80" t="s">
        <v>419</v>
      </c>
      <c r="E20" s="81"/>
    </row>
    <row r="21" spans="1:5" ht="23.1" customHeight="1" x14ac:dyDescent="0.25">
      <c r="A21" s="171" t="s">
        <v>385</v>
      </c>
      <c r="B21" s="172"/>
      <c r="C21" s="172"/>
      <c r="D21" s="172"/>
      <c r="E21" s="173"/>
    </row>
    <row r="22" spans="1:5" s="50" customFormat="1" ht="30" customHeight="1" x14ac:dyDescent="0.25">
      <c r="A22" s="69" t="s">
        <v>386</v>
      </c>
      <c r="B22" s="70" t="s">
        <v>369</v>
      </c>
      <c r="C22" s="71" t="s">
        <v>387</v>
      </c>
      <c r="D22" s="82" t="s">
        <v>388</v>
      </c>
      <c r="E22" s="49"/>
    </row>
    <row r="23" spans="1:5" s="50" customFormat="1" ht="34.5" customHeight="1" x14ac:dyDescent="0.25">
      <c r="A23" s="79" t="s">
        <v>418</v>
      </c>
      <c r="B23" s="70" t="s">
        <v>402</v>
      </c>
      <c r="C23" s="70" t="s">
        <v>394</v>
      </c>
      <c r="D23" s="80" t="s">
        <v>419</v>
      </c>
      <c r="E23" s="49"/>
    </row>
    <row r="24" spans="1:5" ht="23.1" customHeight="1" x14ac:dyDescent="0.25">
      <c r="A24" s="171" t="s">
        <v>389</v>
      </c>
      <c r="B24" s="172"/>
      <c r="C24" s="172"/>
      <c r="D24" s="172"/>
      <c r="E24" s="173"/>
    </row>
    <row r="25" spans="1:5" s="50" customFormat="1" ht="57.6" customHeight="1" x14ac:dyDescent="0.25">
      <c r="A25" s="69" t="s">
        <v>390</v>
      </c>
      <c r="B25" s="70" t="s">
        <v>374</v>
      </c>
      <c r="C25" s="71" t="s">
        <v>392</v>
      </c>
      <c r="D25" s="82" t="s">
        <v>391</v>
      </c>
      <c r="E25" s="49" t="s">
        <v>355</v>
      </c>
    </row>
    <row r="26" spans="1:5" s="50" customFormat="1" ht="55.5" customHeight="1" x14ac:dyDescent="0.25">
      <c r="A26" s="83" t="s">
        <v>396</v>
      </c>
      <c r="B26" s="84" t="s">
        <v>402</v>
      </c>
      <c r="C26" s="72" t="s">
        <v>397</v>
      </c>
      <c r="D26" s="72" t="s">
        <v>398</v>
      </c>
      <c r="E26" s="49"/>
    </row>
    <row r="27" spans="1:5" s="50" customFormat="1" ht="23.1" customHeight="1" x14ac:dyDescent="0.25">
      <c r="A27" s="174" t="s">
        <v>7</v>
      </c>
      <c r="B27" s="175"/>
      <c r="C27" s="175"/>
      <c r="D27" s="175"/>
      <c r="E27" s="176"/>
    </row>
    <row r="28" spans="1:5" s="50" customFormat="1" ht="43.5" customHeight="1" x14ac:dyDescent="0.25">
      <c r="A28" s="89" t="s">
        <v>399</v>
      </c>
      <c r="B28" s="90" t="s">
        <v>402</v>
      </c>
      <c r="C28" s="75" t="s">
        <v>421</v>
      </c>
      <c r="D28" s="76" t="s">
        <v>400</v>
      </c>
      <c r="E28" s="49" t="s">
        <v>411</v>
      </c>
    </row>
    <row r="29" spans="1:5" s="50" customFormat="1" ht="23.1" customHeight="1" x14ac:dyDescent="0.25">
      <c r="A29" s="89" t="s">
        <v>401</v>
      </c>
      <c r="B29" s="90" t="s">
        <v>402</v>
      </c>
      <c r="C29" s="75" t="s">
        <v>404</v>
      </c>
      <c r="D29" s="76" t="s">
        <v>405</v>
      </c>
      <c r="E29" s="49"/>
    </row>
    <row r="30" spans="1:5" s="50" customFormat="1" ht="39.6" customHeight="1" x14ac:dyDescent="0.25">
      <c r="A30" s="91" t="s">
        <v>406</v>
      </c>
      <c r="B30" s="92"/>
      <c r="C30" s="91" t="s">
        <v>407</v>
      </c>
      <c r="D30" s="76" t="s">
        <v>400</v>
      </c>
      <c r="E30" s="65"/>
    </row>
    <row r="31" spans="1:5" s="50" customFormat="1" ht="48.6" customHeight="1" x14ac:dyDescent="0.25">
      <c r="A31" s="93" t="s">
        <v>412</v>
      </c>
      <c r="B31" s="94" t="s">
        <v>402</v>
      </c>
      <c r="C31" s="95" t="s">
        <v>413</v>
      </c>
      <c r="D31" s="76" t="s">
        <v>414</v>
      </c>
      <c r="E31" s="65"/>
    </row>
    <row r="32" spans="1:5" s="50" customFormat="1" ht="44.1" customHeight="1" thickBot="1" x14ac:dyDescent="0.3">
      <c r="A32" s="96" t="s">
        <v>415</v>
      </c>
      <c r="B32" s="97" t="s">
        <v>402</v>
      </c>
      <c r="C32" s="98" t="s">
        <v>416</v>
      </c>
      <c r="D32" s="99" t="s">
        <v>417</v>
      </c>
      <c r="E32" s="85"/>
    </row>
    <row r="33" spans="1:5" s="50" customFormat="1" ht="23.1" customHeight="1" x14ac:dyDescent="0.25">
      <c r="A33" s="51"/>
      <c r="B33" s="51"/>
      <c r="C33" s="51"/>
      <c r="D33" s="25"/>
      <c r="E33" s="52"/>
    </row>
    <row r="34" spans="1:5" s="50" customFormat="1" ht="23.1" customHeight="1" x14ac:dyDescent="0.25">
      <c r="A34" s="51"/>
      <c r="B34" s="51"/>
      <c r="C34" s="51"/>
      <c r="D34" s="25"/>
      <c r="E34" s="52"/>
    </row>
    <row r="35" spans="1:5" s="50" customFormat="1" ht="23.1" customHeight="1" x14ac:dyDescent="0.25">
      <c r="A35" s="51"/>
      <c r="B35" s="51"/>
      <c r="C35" s="51"/>
      <c r="D35" s="25"/>
      <c r="E35" s="52"/>
    </row>
    <row r="36" spans="1:5" s="50" customFormat="1" ht="23.1" customHeight="1" x14ac:dyDescent="0.25">
      <c r="A36" s="51"/>
      <c r="B36" s="51"/>
      <c r="C36" s="51"/>
      <c r="D36" s="25"/>
      <c r="E36" s="52"/>
    </row>
    <row r="37" spans="1:5" s="50" customFormat="1" ht="23.1" customHeight="1" x14ac:dyDescent="0.25">
      <c r="A37" s="51"/>
      <c r="B37" s="51"/>
      <c r="C37" s="51"/>
      <c r="D37" s="25"/>
      <c r="E37" s="52"/>
    </row>
    <row r="38" spans="1:5" s="50" customFormat="1" ht="23.1" customHeight="1" x14ac:dyDescent="0.25">
      <c r="A38" s="51"/>
      <c r="B38" s="51"/>
      <c r="C38" s="51"/>
      <c r="D38" s="25"/>
      <c r="E38" s="52"/>
    </row>
    <row r="39" spans="1:5" ht="23.1" customHeight="1" x14ac:dyDescent="0.25">
      <c r="A39" s="51"/>
      <c r="B39" s="51"/>
      <c r="C39" s="51"/>
    </row>
    <row r="40" spans="1:5" s="50" customFormat="1" ht="23.1" customHeight="1" x14ac:dyDescent="0.25">
      <c r="A40" s="51"/>
      <c r="B40" s="51"/>
      <c r="C40" s="51"/>
      <c r="D40" s="25"/>
      <c r="E40" s="52"/>
    </row>
    <row r="41" spans="1:5" s="50" customFormat="1" ht="23.1" customHeight="1" x14ac:dyDescent="0.25">
      <c r="A41" s="51"/>
      <c r="B41" s="51"/>
      <c r="C41" s="51"/>
      <c r="D41" s="25"/>
      <c r="E41" s="52"/>
    </row>
    <row r="42" spans="1:5" ht="23.1" customHeight="1" x14ac:dyDescent="0.25">
      <c r="A42" s="51"/>
      <c r="B42" s="51"/>
      <c r="C42" s="51"/>
    </row>
    <row r="43" spans="1:5" ht="23.1" customHeight="1" x14ac:dyDescent="0.25">
      <c r="A43" s="51"/>
      <c r="B43" s="51"/>
      <c r="C43" s="51"/>
    </row>
    <row r="44" spans="1:5" ht="23.1" customHeight="1" x14ac:dyDescent="0.25">
      <c r="A44" s="51"/>
      <c r="B44" s="51"/>
      <c r="C44" s="51"/>
    </row>
    <row r="45" spans="1:5" ht="23.1" customHeight="1" x14ac:dyDescent="0.25">
      <c r="A45" s="51"/>
      <c r="B45" s="51"/>
      <c r="C45" s="51"/>
    </row>
    <row r="46" spans="1:5" ht="23.1" customHeight="1" x14ac:dyDescent="0.25">
      <c r="A46" s="51"/>
      <c r="B46" s="51"/>
      <c r="C46" s="51"/>
    </row>
    <row r="47" spans="1:5" ht="23.1" customHeight="1" x14ac:dyDescent="0.25">
      <c r="A47" s="51"/>
      <c r="B47" s="51"/>
      <c r="C47" s="51"/>
    </row>
    <row r="48" spans="1:5" ht="23.1" customHeight="1" x14ac:dyDescent="0.25">
      <c r="A48" s="51"/>
      <c r="B48" s="51"/>
      <c r="C48" s="51"/>
    </row>
    <row r="49" spans="1:3" ht="23.1" customHeight="1" x14ac:dyDescent="0.25">
      <c r="A49" s="51"/>
      <c r="B49" s="51"/>
      <c r="C49" s="51"/>
    </row>
    <row r="50" spans="1:3" ht="23.1" customHeight="1" x14ac:dyDescent="0.25">
      <c r="A50" s="51"/>
      <c r="B50" s="51"/>
      <c r="C50" s="51"/>
    </row>
    <row r="51" spans="1:3" ht="23.1" customHeight="1" x14ac:dyDescent="0.25">
      <c r="A51" s="51"/>
      <c r="B51" s="51"/>
      <c r="C51" s="51"/>
    </row>
    <row r="52" spans="1:3" ht="23.1" customHeight="1" x14ac:dyDescent="0.25">
      <c r="A52" s="51"/>
      <c r="B52" s="51"/>
      <c r="C52" s="51"/>
    </row>
    <row r="53" spans="1:3" ht="23.1" customHeight="1" x14ac:dyDescent="0.25">
      <c r="A53" s="51"/>
      <c r="B53" s="51"/>
      <c r="C53" s="51"/>
    </row>
    <row r="54" spans="1:3" ht="23.1" customHeight="1" x14ac:dyDescent="0.25">
      <c r="A54" s="51"/>
      <c r="B54" s="51"/>
      <c r="C54" s="51"/>
    </row>
    <row r="55" spans="1:3" ht="23.1" customHeight="1" x14ac:dyDescent="0.25">
      <c r="A55" s="51"/>
      <c r="B55" s="51"/>
      <c r="C55" s="51"/>
    </row>
    <row r="56" spans="1:3" ht="23.1" customHeight="1" x14ac:dyDescent="0.25">
      <c r="A56" s="51"/>
      <c r="B56" s="51"/>
      <c r="C56" s="51"/>
    </row>
    <row r="57" spans="1:3" ht="23.1" customHeight="1" x14ac:dyDescent="0.25">
      <c r="A57" s="51"/>
      <c r="B57" s="51"/>
      <c r="C57" s="51"/>
    </row>
    <row r="58" spans="1:3" ht="23.1" customHeight="1" x14ac:dyDescent="0.25">
      <c r="A58" s="51"/>
      <c r="B58" s="51"/>
      <c r="C58" s="51"/>
    </row>
    <row r="59" spans="1:3" ht="23.1" customHeight="1" x14ac:dyDescent="0.25">
      <c r="A59" s="51"/>
      <c r="B59" s="51"/>
      <c r="C59" s="51"/>
    </row>
    <row r="60" spans="1:3" ht="23.1" customHeight="1" x14ac:dyDescent="0.25">
      <c r="A60" s="51"/>
      <c r="B60" s="51"/>
      <c r="C60" s="51"/>
    </row>
    <row r="61" spans="1:3" ht="23.1" customHeight="1" x14ac:dyDescent="0.25">
      <c r="A61" s="51"/>
      <c r="B61" s="51"/>
      <c r="C61" s="51"/>
    </row>
    <row r="62" spans="1:3" ht="23.1" customHeight="1" x14ac:dyDescent="0.25">
      <c r="A62" s="51"/>
      <c r="B62" s="51"/>
      <c r="C62" s="51"/>
    </row>
    <row r="63" spans="1:3" ht="23.1" customHeight="1" x14ac:dyDescent="0.25">
      <c r="A63" s="51"/>
      <c r="B63" s="51"/>
      <c r="C63" s="51"/>
    </row>
    <row r="64" spans="1:3" ht="23.1" customHeight="1" x14ac:dyDescent="0.25">
      <c r="A64" s="51"/>
      <c r="B64" s="51"/>
      <c r="C64" s="51"/>
    </row>
    <row r="65" ht="23.1" customHeight="1" x14ac:dyDescent="0.25"/>
    <row r="66" ht="23.1" customHeight="1" x14ac:dyDescent="0.25"/>
    <row r="67" ht="23.1" customHeight="1" x14ac:dyDescent="0.25"/>
    <row r="68" ht="23.1" customHeight="1" x14ac:dyDescent="0.25"/>
    <row r="69" ht="23.1" customHeight="1" x14ac:dyDescent="0.25"/>
    <row r="70" ht="23.1" customHeight="1" x14ac:dyDescent="0.25"/>
    <row r="71" ht="23.1" customHeight="1" x14ac:dyDescent="0.25"/>
    <row r="72" ht="23.1" customHeight="1" x14ac:dyDescent="0.25"/>
    <row r="73" ht="23.1" customHeight="1" x14ac:dyDescent="0.25"/>
    <row r="74" ht="23.1" customHeight="1" x14ac:dyDescent="0.25"/>
    <row r="75" ht="23.1" customHeight="1" x14ac:dyDescent="0.25"/>
    <row r="76" ht="23.1" customHeight="1" x14ac:dyDescent="0.25"/>
    <row r="77" ht="23.1" customHeight="1" x14ac:dyDescent="0.25"/>
    <row r="78" ht="23.1" customHeight="1" x14ac:dyDescent="0.25"/>
    <row r="79" ht="23.1" customHeight="1" x14ac:dyDescent="0.25"/>
    <row r="80" ht="23.1" customHeight="1" x14ac:dyDescent="0.25"/>
    <row r="81" ht="23.1" customHeight="1" x14ac:dyDescent="0.25"/>
    <row r="82" ht="23.1" customHeight="1" x14ac:dyDescent="0.25"/>
    <row r="83" ht="23.1" customHeight="1" x14ac:dyDescent="0.25"/>
    <row r="84" ht="23.1" customHeight="1" x14ac:dyDescent="0.25"/>
    <row r="85" ht="23.1" customHeight="1" x14ac:dyDescent="0.25"/>
    <row r="86" ht="23.1" customHeight="1" x14ac:dyDescent="0.25"/>
    <row r="87" ht="23.1" customHeight="1" x14ac:dyDescent="0.25"/>
    <row r="88" ht="23.1" customHeight="1" x14ac:dyDescent="0.25"/>
    <row r="89" ht="23.1" customHeight="1" x14ac:dyDescent="0.25"/>
    <row r="90" ht="23.1" customHeight="1" x14ac:dyDescent="0.25"/>
    <row r="91" ht="23.1" customHeight="1" x14ac:dyDescent="0.25"/>
    <row r="92" ht="23.1" customHeight="1" x14ac:dyDescent="0.25"/>
    <row r="93" ht="23.1" customHeight="1" x14ac:dyDescent="0.25"/>
    <row r="94" ht="23.1" customHeight="1" x14ac:dyDescent="0.25"/>
    <row r="95" ht="23.1" customHeight="1" x14ac:dyDescent="0.25"/>
    <row r="96" ht="23.1" customHeight="1" x14ac:dyDescent="0.25"/>
    <row r="97" ht="23.1" customHeight="1" x14ac:dyDescent="0.25"/>
    <row r="98" ht="23.1" customHeight="1" x14ac:dyDescent="0.25"/>
    <row r="99" ht="23.1" customHeight="1" x14ac:dyDescent="0.25"/>
    <row r="100" ht="23.1" customHeight="1" x14ac:dyDescent="0.25"/>
    <row r="101" ht="23.1" customHeight="1" x14ac:dyDescent="0.25"/>
    <row r="102" ht="23.1" customHeight="1" x14ac:dyDescent="0.25"/>
    <row r="103" ht="23.1" customHeight="1" x14ac:dyDescent="0.25"/>
    <row r="104" ht="23.1" customHeight="1" x14ac:dyDescent="0.25"/>
    <row r="105" ht="23.1" customHeight="1" x14ac:dyDescent="0.25"/>
    <row r="106" ht="23.1" customHeight="1" x14ac:dyDescent="0.25"/>
    <row r="107" ht="23.1" customHeight="1" x14ac:dyDescent="0.25"/>
    <row r="108" ht="23.1" customHeight="1" x14ac:dyDescent="0.25"/>
    <row r="109" ht="23.1" customHeight="1" x14ac:dyDescent="0.25"/>
    <row r="110" ht="23.1" customHeight="1" x14ac:dyDescent="0.25"/>
    <row r="111" ht="23.1" customHeight="1" x14ac:dyDescent="0.25"/>
    <row r="112" ht="23.1" customHeight="1" x14ac:dyDescent="0.25"/>
    <row r="113" ht="23.1" customHeight="1" x14ac:dyDescent="0.25"/>
    <row r="114" ht="23.1" customHeight="1" x14ac:dyDescent="0.25"/>
    <row r="115" ht="23.1" customHeight="1" x14ac:dyDescent="0.25"/>
    <row r="116" ht="23.1" customHeight="1" x14ac:dyDescent="0.25"/>
    <row r="117" ht="23.1" customHeight="1" x14ac:dyDescent="0.25"/>
    <row r="118" ht="23.1" customHeight="1" x14ac:dyDescent="0.25"/>
    <row r="119" ht="23.1" customHeight="1" x14ac:dyDescent="0.25"/>
    <row r="120" ht="23.1" customHeight="1" x14ac:dyDescent="0.25"/>
    <row r="121" ht="23.1" customHeight="1" x14ac:dyDescent="0.25"/>
    <row r="122" ht="23.1" customHeight="1" x14ac:dyDescent="0.25"/>
    <row r="123" ht="23.1" customHeight="1" x14ac:dyDescent="0.25"/>
    <row r="124" ht="23.1" customHeight="1" x14ac:dyDescent="0.25"/>
    <row r="125" ht="23.1" customHeight="1" x14ac:dyDescent="0.25"/>
    <row r="126" ht="23.1" customHeight="1" x14ac:dyDescent="0.25"/>
    <row r="127" ht="23.1" customHeight="1" x14ac:dyDescent="0.25"/>
    <row r="128" ht="23.1" customHeight="1" x14ac:dyDescent="0.25"/>
    <row r="129" ht="23.1" customHeight="1" x14ac:dyDescent="0.25"/>
    <row r="130" ht="23.1" customHeight="1" x14ac:dyDescent="0.25"/>
    <row r="131" ht="23.1" customHeight="1" x14ac:dyDescent="0.25"/>
    <row r="132" ht="23.1" customHeight="1" x14ac:dyDescent="0.25"/>
    <row r="133" ht="23.1" customHeight="1" x14ac:dyDescent="0.25"/>
    <row r="134" ht="23.1" customHeight="1" x14ac:dyDescent="0.25"/>
    <row r="135" ht="23.1" customHeight="1" x14ac:dyDescent="0.25"/>
    <row r="136" ht="23.1" customHeight="1" x14ac:dyDescent="0.25"/>
    <row r="137" ht="23.1" customHeight="1" x14ac:dyDescent="0.25"/>
    <row r="138" ht="23.1" customHeight="1" x14ac:dyDescent="0.25"/>
    <row r="139" ht="23.1" customHeight="1" x14ac:dyDescent="0.25"/>
    <row r="140" ht="23.1" customHeight="1" x14ac:dyDescent="0.25"/>
    <row r="141" ht="23.1" customHeight="1" x14ac:dyDescent="0.25"/>
    <row r="142" ht="23.1" customHeight="1" x14ac:dyDescent="0.25"/>
    <row r="143" ht="23.1" customHeight="1" x14ac:dyDescent="0.25"/>
    <row r="144" ht="23.1" customHeight="1" x14ac:dyDescent="0.25"/>
    <row r="145" ht="23.1" customHeight="1" x14ac:dyDescent="0.25"/>
    <row r="146" ht="23.1" customHeight="1" x14ac:dyDescent="0.25"/>
    <row r="147" ht="23.1" customHeight="1" x14ac:dyDescent="0.25"/>
    <row r="148" ht="23.1" customHeight="1" x14ac:dyDescent="0.25"/>
    <row r="149" ht="23.1" customHeight="1" x14ac:dyDescent="0.25"/>
    <row r="150" ht="23.1" customHeight="1" x14ac:dyDescent="0.25"/>
    <row r="151" ht="23.1" customHeight="1" x14ac:dyDescent="0.25"/>
    <row r="152" ht="23.1" customHeight="1" x14ac:dyDescent="0.25"/>
    <row r="153" ht="23.1" customHeight="1" x14ac:dyDescent="0.25"/>
    <row r="154" ht="23.1" customHeight="1" x14ac:dyDescent="0.25"/>
    <row r="155" ht="23.1" customHeight="1" x14ac:dyDescent="0.25"/>
    <row r="156" ht="23.1" customHeight="1" x14ac:dyDescent="0.25"/>
    <row r="157" ht="23.1" customHeight="1" x14ac:dyDescent="0.25"/>
    <row r="158" ht="23.1" customHeight="1" x14ac:dyDescent="0.25"/>
    <row r="159" ht="23.1" customHeight="1" x14ac:dyDescent="0.25"/>
    <row r="160" ht="23.1" customHeight="1" x14ac:dyDescent="0.25"/>
    <row r="161" ht="23.1" customHeight="1" x14ac:dyDescent="0.25"/>
    <row r="162" ht="23.1" customHeight="1" x14ac:dyDescent="0.25"/>
    <row r="163" ht="23.1" customHeight="1" x14ac:dyDescent="0.25"/>
    <row r="164" ht="23.1" customHeight="1" x14ac:dyDescent="0.25"/>
    <row r="165" ht="23.1" customHeight="1" x14ac:dyDescent="0.25"/>
    <row r="166" ht="23.1" customHeight="1" x14ac:dyDescent="0.25"/>
    <row r="167" ht="23.1" customHeight="1" x14ac:dyDescent="0.25"/>
    <row r="168" ht="23.1" customHeight="1" x14ac:dyDescent="0.25"/>
    <row r="169" ht="23.1" customHeight="1" x14ac:dyDescent="0.25"/>
    <row r="170" ht="23.1" customHeight="1" x14ac:dyDescent="0.25"/>
    <row r="171" ht="23.1" customHeight="1" x14ac:dyDescent="0.25"/>
    <row r="172" ht="23.1" customHeight="1" x14ac:dyDescent="0.25"/>
    <row r="173" ht="23.1" customHeight="1" x14ac:dyDescent="0.25"/>
    <row r="174" ht="23.1" customHeight="1" x14ac:dyDescent="0.25"/>
    <row r="175" ht="23.1" customHeight="1" x14ac:dyDescent="0.25"/>
    <row r="176" ht="23.1" customHeight="1" x14ac:dyDescent="0.25"/>
    <row r="177" ht="23.1" customHeight="1" x14ac:dyDescent="0.25"/>
    <row r="178" ht="23.1" customHeight="1" x14ac:dyDescent="0.25"/>
    <row r="179" ht="23.1" customHeight="1" x14ac:dyDescent="0.25"/>
    <row r="180" ht="23.1" customHeight="1" x14ac:dyDescent="0.25"/>
    <row r="181" ht="23.1" customHeight="1" x14ac:dyDescent="0.25"/>
    <row r="182" ht="23.1" customHeight="1" x14ac:dyDescent="0.25"/>
    <row r="183" ht="23.1" customHeight="1" x14ac:dyDescent="0.25"/>
    <row r="184" ht="23.1" customHeight="1" x14ac:dyDescent="0.25"/>
    <row r="185" ht="23.1" customHeight="1" x14ac:dyDescent="0.25"/>
    <row r="186" ht="23.1" customHeight="1" x14ac:dyDescent="0.25"/>
    <row r="187" ht="23.1" customHeight="1" x14ac:dyDescent="0.25"/>
    <row r="188" ht="23.1" customHeight="1" x14ac:dyDescent="0.25"/>
    <row r="189" ht="23.1" customHeight="1" x14ac:dyDescent="0.25"/>
    <row r="190" ht="23.1" customHeight="1" x14ac:dyDescent="0.25"/>
    <row r="191" ht="23.1" customHeight="1" x14ac:dyDescent="0.25"/>
    <row r="192" ht="23.1" customHeight="1" x14ac:dyDescent="0.25"/>
    <row r="193" ht="23.1" customHeight="1" x14ac:dyDescent="0.25"/>
    <row r="194" ht="23.1" customHeight="1" x14ac:dyDescent="0.25"/>
    <row r="195" ht="23.1" customHeight="1" x14ac:dyDescent="0.25"/>
    <row r="196" ht="23.1" customHeight="1" x14ac:dyDescent="0.25"/>
    <row r="197" ht="23.1" customHeight="1" x14ac:dyDescent="0.25"/>
    <row r="198" ht="23.1" customHeight="1" x14ac:dyDescent="0.25"/>
    <row r="199" ht="23.1" customHeight="1" x14ac:dyDescent="0.25"/>
    <row r="200" ht="23.1" customHeight="1" x14ac:dyDescent="0.25"/>
    <row r="201" ht="23.1" customHeight="1" x14ac:dyDescent="0.25"/>
    <row r="202" ht="23.1" customHeight="1" x14ac:dyDescent="0.25"/>
  </sheetData>
  <mergeCells count="8">
    <mergeCell ref="A21:E21"/>
    <mergeCell ref="A24:E24"/>
    <mergeCell ref="A27:E27"/>
    <mergeCell ref="A1:E1"/>
    <mergeCell ref="A3:E3"/>
    <mergeCell ref="A5:E5"/>
    <mergeCell ref="A8:E8"/>
    <mergeCell ref="A12:E12"/>
  </mergeCells>
  <printOptions horizontalCentered="1" verticalCentered="1"/>
  <pageMargins left="0.25" right="0.25" top="0.75" bottom="0.75" header="0.3" footer="0.3"/>
  <pageSetup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16" zoomScale="85" zoomScaleNormal="85" workbookViewId="0">
      <selection activeCell="I19" sqref="I19"/>
    </sheetView>
  </sheetViews>
  <sheetFormatPr defaultRowHeight="15" x14ac:dyDescent="0.25"/>
  <cols>
    <col min="1" max="1" width="14.140625" style="20" customWidth="1"/>
    <col min="2" max="2" width="12.42578125" style="20" hidden="1" customWidth="1"/>
    <col min="3" max="3" width="12.42578125" style="20" customWidth="1"/>
    <col min="4" max="4" width="37" style="20" customWidth="1"/>
    <col min="5" max="5" width="22.140625" style="20" bestFit="1" customWidth="1"/>
    <col min="6" max="6" width="56.140625" customWidth="1"/>
  </cols>
  <sheetData>
    <row r="1" spans="1:8" s="25" customFormat="1" x14ac:dyDescent="0.25">
      <c r="A1" s="24" t="s">
        <v>12</v>
      </c>
      <c r="B1" s="24" t="s">
        <v>105</v>
      </c>
      <c r="C1" s="24" t="s">
        <v>106</v>
      </c>
      <c r="D1" s="24" t="s">
        <v>107</v>
      </c>
      <c r="E1" s="24" t="s">
        <v>108</v>
      </c>
      <c r="F1" s="24" t="s">
        <v>109</v>
      </c>
      <c r="G1" s="22" t="s">
        <v>110</v>
      </c>
      <c r="H1" s="22" t="s">
        <v>111</v>
      </c>
    </row>
    <row r="2" spans="1:8" s="25" customFormat="1" ht="60" x14ac:dyDescent="0.25">
      <c r="A2" s="20" t="s">
        <v>18</v>
      </c>
      <c r="B2" s="20" t="s">
        <v>112</v>
      </c>
      <c r="C2" s="20" t="s">
        <v>113</v>
      </c>
      <c r="D2" s="20" t="s">
        <v>72</v>
      </c>
      <c r="E2" s="20" t="s">
        <v>114</v>
      </c>
      <c r="F2" s="20" t="s">
        <v>115</v>
      </c>
      <c r="G2" s="25" t="s">
        <v>116</v>
      </c>
      <c r="H2" s="25" t="s">
        <v>116</v>
      </c>
    </row>
    <row r="3" spans="1:8" s="25" customFormat="1" ht="75" x14ac:dyDescent="0.25">
      <c r="A3" s="20" t="s">
        <v>18</v>
      </c>
      <c r="B3" s="20" t="s">
        <v>112</v>
      </c>
      <c r="C3" s="20" t="s">
        <v>117</v>
      </c>
      <c r="D3" s="20" t="s">
        <v>54</v>
      </c>
      <c r="E3" s="20" t="s">
        <v>118</v>
      </c>
      <c r="F3" s="20" t="s">
        <v>119</v>
      </c>
      <c r="G3" s="25" t="s">
        <v>116</v>
      </c>
      <c r="H3" s="25" t="s">
        <v>116</v>
      </c>
    </row>
    <row r="4" spans="1:8" s="25" customFormat="1" ht="75" x14ac:dyDescent="0.25">
      <c r="A4" s="20" t="s">
        <v>18</v>
      </c>
      <c r="B4" s="20" t="s">
        <v>112</v>
      </c>
      <c r="C4" s="20" t="s">
        <v>117</v>
      </c>
      <c r="D4" s="20" t="s">
        <v>81</v>
      </c>
      <c r="E4" s="20" t="s">
        <v>120</v>
      </c>
      <c r="F4" s="20" t="s">
        <v>121</v>
      </c>
      <c r="G4" s="25" t="s">
        <v>116</v>
      </c>
      <c r="H4" s="25" t="s">
        <v>116</v>
      </c>
    </row>
    <row r="5" spans="1:8" s="25" customFormat="1" ht="75" x14ac:dyDescent="0.25">
      <c r="A5" s="20" t="s">
        <v>18</v>
      </c>
      <c r="B5" s="20" t="s">
        <v>112</v>
      </c>
      <c r="C5" s="20" t="s">
        <v>117</v>
      </c>
      <c r="D5" s="20" t="s">
        <v>80</v>
      </c>
      <c r="E5" s="20" t="s">
        <v>122</v>
      </c>
      <c r="F5" s="20" t="s">
        <v>123</v>
      </c>
      <c r="G5" s="25" t="s">
        <v>116</v>
      </c>
      <c r="H5" s="25" t="s">
        <v>116</v>
      </c>
    </row>
    <row r="6" spans="1:8" s="25" customFormat="1" ht="75" x14ac:dyDescent="0.25">
      <c r="A6" s="20" t="s">
        <v>18</v>
      </c>
      <c r="B6" s="20" t="s">
        <v>112</v>
      </c>
      <c r="C6" s="20" t="s">
        <v>117</v>
      </c>
      <c r="D6" s="20" t="s">
        <v>76</v>
      </c>
      <c r="E6" s="20" t="s">
        <v>124</v>
      </c>
      <c r="F6" s="20" t="s">
        <v>125</v>
      </c>
      <c r="G6" s="25" t="s">
        <v>116</v>
      </c>
      <c r="H6" s="25" t="s">
        <v>116</v>
      </c>
    </row>
    <row r="7" spans="1:8" s="25" customFormat="1" ht="75" x14ac:dyDescent="0.25">
      <c r="A7" s="20" t="s">
        <v>18</v>
      </c>
      <c r="B7" s="20" t="s">
        <v>112</v>
      </c>
      <c r="C7" s="20" t="s">
        <v>117</v>
      </c>
      <c r="D7" s="20" t="s">
        <v>85</v>
      </c>
      <c r="E7" s="20" t="s">
        <v>126</v>
      </c>
      <c r="F7" s="20" t="s">
        <v>127</v>
      </c>
      <c r="G7" s="25" t="s">
        <v>116</v>
      </c>
      <c r="H7" s="25" t="s">
        <v>116</v>
      </c>
    </row>
    <row r="8" spans="1:8" s="25" customFormat="1" ht="75" x14ac:dyDescent="0.25">
      <c r="A8" s="20" t="s">
        <v>18</v>
      </c>
      <c r="B8" s="20" t="s">
        <v>112</v>
      </c>
      <c r="C8" s="20" t="s">
        <v>117</v>
      </c>
      <c r="D8" s="20" t="s">
        <v>86</v>
      </c>
      <c r="E8" s="20" t="s">
        <v>128</v>
      </c>
      <c r="F8" s="20" t="s">
        <v>129</v>
      </c>
      <c r="G8" s="25" t="s">
        <v>116</v>
      </c>
      <c r="H8" s="25" t="s">
        <v>116</v>
      </c>
    </row>
    <row r="9" spans="1:8" s="25" customFormat="1" ht="90" x14ac:dyDescent="0.25">
      <c r="A9" s="20" t="s">
        <v>18</v>
      </c>
      <c r="B9" s="20" t="s">
        <v>112</v>
      </c>
      <c r="C9" s="20" t="s">
        <v>117</v>
      </c>
      <c r="D9" s="20" t="s">
        <v>79</v>
      </c>
      <c r="E9" s="20" t="s">
        <v>130</v>
      </c>
      <c r="F9" s="20" t="s">
        <v>131</v>
      </c>
      <c r="G9" s="25" t="s">
        <v>116</v>
      </c>
      <c r="H9" s="25" t="s">
        <v>116</v>
      </c>
    </row>
    <row r="10" spans="1:8" s="25" customFormat="1" ht="90" x14ac:dyDescent="0.25">
      <c r="A10" s="20" t="s">
        <v>18</v>
      </c>
      <c r="B10" s="20" t="s">
        <v>112</v>
      </c>
      <c r="C10" s="20" t="s">
        <v>117</v>
      </c>
      <c r="D10" s="20" t="s">
        <v>84</v>
      </c>
      <c r="E10" s="20" t="s">
        <v>132</v>
      </c>
      <c r="F10" s="20" t="s">
        <v>133</v>
      </c>
      <c r="G10" s="25" t="s">
        <v>116</v>
      </c>
      <c r="H10" s="25" t="s">
        <v>116</v>
      </c>
    </row>
    <row r="11" spans="1:8" s="25" customFormat="1" ht="135" x14ac:dyDescent="0.25">
      <c r="A11" s="20" t="s">
        <v>18</v>
      </c>
      <c r="B11" s="20" t="s">
        <v>112</v>
      </c>
      <c r="C11" s="20" t="s">
        <v>113</v>
      </c>
      <c r="D11" s="20" t="s">
        <v>69</v>
      </c>
      <c r="E11" s="20" t="s">
        <v>134</v>
      </c>
      <c r="F11" s="20" t="s">
        <v>135</v>
      </c>
      <c r="G11" s="25" t="s">
        <v>116</v>
      </c>
      <c r="H11" s="25" t="s">
        <v>116</v>
      </c>
    </row>
    <row r="12" spans="1:8" s="25" customFormat="1" ht="135" x14ac:dyDescent="0.25">
      <c r="A12" s="20" t="s">
        <v>18</v>
      </c>
      <c r="B12" s="20" t="s">
        <v>112</v>
      </c>
      <c r="C12" s="20" t="s">
        <v>113</v>
      </c>
      <c r="D12" s="20" t="s">
        <v>70</v>
      </c>
      <c r="E12" s="20" t="s">
        <v>136</v>
      </c>
      <c r="F12" s="20" t="s">
        <v>137</v>
      </c>
      <c r="G12" s="25" t="s">
        <v>116</v>
      </c>
      <c r="H12" s="25" t="s">
        <v>116</v>
      </c>
    </row>
    <row r="13" spans="1:8" s="25" customFormat="1" ht="150" x14ac:dyDescent="0.25">
      <c r="A13" s="20" t="s">
        <v>18</v>
      </c>
      <c r="B13" s="20" t="s">
        <v>112</v>
      </c>
      <c r="C13" s="20" t="s">
        <v>113</v>
      </c>
      <c r="D13" s="20" t="s">
        <v>74</v>
      </c>
      <c r="E13" s="20" t="s">
        <v>138</v>
      </c>
      <c r="F13" s="20" t="s">
        <v>139</v>
      </c>
      <c r="G13" s="25" t="s">
        <v>116</v>
      </c>
      <c r="H13" s="25" t="s">
        <v>116</v>
      </c>
    </row>
    <row r="14" spans="1:8" s="25" customFormat="1" ht="60" x14ac:dyDescent="0.25">
      <c r="A14" s="20" t="s">
        <v>18</v>
      </c>
      <c r="B14" s="20" t="s">
        <v>112</v>
      </c>
      <c r="C14" s="20" t="s">
        <v>113</v>
      </c>
      <c r="D14" s="20" t="s">
        <v>21</v>
      </c>
      <c r="E14" s="20" t="s">
        <v>140</v>
      </c>
      <c r="F14" s="20" t="s">
        <v>141</v>
      </c>
      <c r="G14" s="25" t="s">
        <v>116</v>
      </c>
      <c r="H14" s="25" t="s">
        <v>116</v>
      </c>
    </row>
    <row r="15" spans="1:8" s="25" customFormat="1" ht="90" x14ac:dyDescent="0.25">
      <c r="A15" s="20" t="s">
        <v>18</v>
      </c>
      <c r="B15" s="20" t="s">
        <v>142</v>
      </c>
      <c r="C15" s="20" t="s">
        <v>143</v>
      </c>
      <c r="D15" s="20" t="s">
        <v>60</v>
      </c>
      <c r="E15" s="20" t="s">
        <v>144</v>
      </c>
      <c r="F15" s="20" t="s">
        <v>145</v>
      </c>
      <c r="G15" s="25" t="s">
        <v>116</v>
      </c>
      <c r="H15" s="25" t="s">
        <v>116</v>
      </c>
    </row>
    <row r="16" spans="1:8" s="25" customFormat="1" ht="105" x14ac:dyDescent="0.25">
      <c r="A16" s="20" t="s">
        <v>18</v>
      </c>
      <c r="B16" s="20" t="s">
        <v>142</v>
      </c>
      <c r="C16" s="20" t="s">
        <v>143</v>
      </c>
      <c r="D16" s="20" t="s">
        <v>56</v>
      </c>
      <c r="E16" s="20" t="s">
        <v>146</v>
      </c>
      <c r="F16" s="20" t="s">
        <v>147</v>
      </c>
      <c r="G16" s="25" t="s">
        <v>116</v>
      </c>
      <c r="H16" s="25" t="s">
        <v>116</v>
      </c>
    </row>
    <row r="17" spans="1:8" s="25" customFormat="1" ht="75" x14ac:dyDescent="0.25">
      <c r="A17" s="20" t="s">
        <v>18</v>
      </c>
      <c r="B17" s="20" t="s">
        <v>142</v>
      </c>
      <c r="C17" s="20" t="s">
        <v>143</v>
      </c>
      <c r="D17" s="20" t="s">
        <v>61</v>
      </c>
      <c r="E17" s="20" t="s">
        <v>148</v>
      </c>
      <c r="F17" s="20" t="s">
        <v>149</v>
      </c>
      <c r="G17" s="25" t="s">
        <v>116</v>
      </c>
      <c r="H17" s="25" t="s">
        <v>116</v>
      </c>
    </row>
    <row r="18" spans="1:8" s="25" customFormat="1" ht="150" x14ac:dyDescent="0.25">
      <c r="A18" s="20" t="s">
        <v>18</v>
      </c>
      <c r="B18" s="20" t="s">
        <v>112</v>
      </c>
      <c r="C18" s="20" t="s">
        <v>113</v>
      </c>
      <c r="D18" s="20" t="s">
        <v>23</v>
      </c>
      <c r="E18" s="20" t="s">
        <v>150</v>
      </c>
      <c r="F18" s="20" t="s">
        <v>151</v>
      </c>
      <c r="G18" s="25" t="s">
        <v>116</v>
      </c>
      <c r="H18" s="25" t="s">
        <v>116</v>
      </c>
    </row>
    <row r="19" spans="1:8" s="25" customFormat="1" ht="165" x14ac:dyDescent="0.25">
      <c r="A19" s="20" t="s">
        <v>18</v>
      </c>
      <c r="B19" s="20" t="s">
        <v>112</v>
      </c>
      <c r="C19" s="20" t="s">
        <v>113</v>
      </c>
      <c r="D19" s="20" t="s">
        <v>24</v>
      </c>
      <c r="E19" s="20" t="s">
        <v>152</v>
      </c>
      <c r="F19" s="20" t="s">
        <v>153</v>
      </c>
      <c r="G19" s="25" t="s">
        <v>116</v>
      </c>
      <c r="H19" s="25" t="s">
        <v>116</v>
      </c>
    </row>
    <row r="20" spans="1:8" s="25" customFormat="1" ht="105" x14ac:dyDescent="0.25">
      <c r="A20" s="20" t="s">
        <v>18</v>
      </c>
      <c r="B20" s="20" t="s">
        <v>112</v>
      </c>
      <c r="C20" s="20" t="s">
        <v>154</v>
      </c>
      <c r="D20" s="20" t="s">
        <v>25</v>
      </c>
      <c r="E20" s="20" t="s">
        <v>155</v>
      </c>
      <c r="F20" s="20" t="s">
        <v>156</v>
      </c>
      <c r="G20" s="25" t="s">
        <v>116</v>
      </c>
      <c r="H20" s="25" t="s">
        <v>116</v>
      </c>
    </row>
    <row r="21" spans="1:8" s="25" customFormat="1" ht="150" x14ac:dyDescent="0.25">
      <c r="A21" s="20" t="s">
        <v>18</v>
      </c>
      <c r="B21" s="20" t="s">
        <v>112</v>
      </c>
      <c r="C21" s="20" t="s">
        <v>154</v>
      </c>
      <c r="D21" s="20" t="s">
        <v>58</v>
      </c>
      <c r="E21" s="20" t="s">
        <v>157</v>
      </c>
      <c r="F21" s="20" t="s">
        <v>158</v>
      </c>
      <c r="G21" s="25" t="s">
        <v>116</v>
      </c>
      <c r="H21" s="25" t="s">
        <v>116</v>
      </c>
    </row>
    <row r="22" spans="1:8" s="25" customFormat="1" ht="135" x14ac:dyDescent="0.25">
      <c r="A22" s="20" t="s">
        <v>18</v>
      </c>
      <c r="B22" s="20" t="s">
        <v>112</v>
      </c>
      <c r="C22" s="20" t="s">
        <v>154</v>
      </c>
      <c r="D22" s="20" t="s">
        <v>53</v>
      </c>
      <c r="E22" s="20" t="s">
        <v>159</v>
      </c>
      <c r="F22" s="20" t="s">
        <v>160</v>
      </c>
      <c r="G22" s="25" t="s">
        <v>116</v>
      </c>
      <c r="H22" s="25" t="s">
        <v>116</v>
      </c>
    </row>
    <row r="23" spans="1:8" s="25" customFormat="1" ht="105" x14ac:dyDescent="0.25">
      <c r="A23" s="20" t="s">
        <v>18</v>
      </c>
      <c r="B23" s="20" t="s">
        <v>112</v>
      </c>
      <c r="C23" s="20" t="s">
        <v>113</v>
      </c>
      <c r="D23" s="20" t="s">
        <v>26</v>
      </c>
      <c r="E23" s="20" t="s">
        <v>161</v>
      </c>
      <c r="F23" s="20" t="s">
        <v>162</v>
      </c>
      <c r="G23" s="25" t="s">
        <v>116</v>
      </c>
      <c r="H23" s="25" t="s">
        <v>116</v>
      </c>
    </row>
    <row r="24" spans="1:8" s="25" customFormat="1" ht="105" x14ac:dyDescent="0.25">
      <c r="A24" s="20" t="s">
        <v>18</v>
      </c>
      <c r="B24" s="20" t="s">
        <v>112</v>
      </c>
      <c r="C24" s="20" t="s">
        <v>113</v>
      </c>
      <c r="D24" s="20" t="s">
        <v>27</v>
      </c>
      <c r="E24" s="20" t="s">
        <v>163</v>
      </c>
      <c r="F24" s="20" t="s">
        <v>164</v>
      </c>
      <c r="G24" s="25" t="s">
        <v>116</v>
      </c>
      <c r="H24" s="25" t="s">
        <v>116</v>
      </c>
    </row>
    <row r="25" spans="1:8" s="25" customFormat="1" ht="150" x14ac:dyDescent="0.25">
      <c r="A25" s="20" t="s">
        <v>18</v>
      </c>
      <c r="B25" s="20" t="s">
        <v>112</v>
      </c>
      <c r="C25" s="20" t="s">
        <v>113</v>
      </c>
      <c r="D25" s="20" t="s">
        <v>28</v>
      </c>
      <c r="E25" s="20" t="s">
        <v>165</v>
      </c>
      <c r="F25" s="20" t="s">
        <v>166</v>
      </c>
      <c r="G25" s="25" t="s">
        <v>116</v>
      </c>
      <c r="H25" s="25" t="s">
        <v>116</v>
      </c>
    </row>
    <row r="26" spans="1:8" s="25" customFormat="1" ht="90" x14ac:dyDescent="0.25">
      <c r="A26" s="20" t="s">
        <v>18</v>
      </c>
      <c r="B26" s="20" t="s">
        <v>112</v>
      </c>
      <c r="C26" s="20" t="s">
        <v>167</v>
      </c>
      <c r="D26" s="20" t="s">
        <v>29</v>
      </c>
      <c r="E26" s="20" t="s">
        <v>168</v>
      </c>
      <c r="F26" s="20" t="s">
        <v>169</v>
      </c>
      <c r="G26" s="25" t="s">
        <v>116</v>
      </c>
      <c r="H26" s="25" t="s">
        <v>116</v>
      </c>
    </row>
    <row r="27" spans="1:8" s="25" customFormat="1" ht="90" x14ac:dyDescent="0.25">
      <c r="A27" s="20" t="s">
        <v>18</v>
      </c>
      <c r="B27" s="20" t="s">
        <v>112</v>
      </c>
      <c r="C27" s="20" t="s">
        <v>167</v>
      </c>
      <c r="D27" s="20" t="s">
        <v>30</v>
      </c>
      <c r="E27" s="20" t="s">
        <v>170</v>
      </c>
      <c r="F27" s="20" t="s">
        <v>169</v>
      </c>
      <c r="G27" s="25" t="s">
        <v>116</v>
      </c>
      <c r="H27" s="25" t="s">
        <v>116</v>
      </c>
    </row>
    <row r="28" spans="1:8" s="25" customFormat="1" ht="90" x14ac:dyDescent="0.25">
      <c r="A28" s="20" t="s">
        <v>18</v>
      </c>
      <c r="B28" s="20" t="s">
        <v>112</v>
      </c>
      <c r="C28" s="20" t="s">
        <v>167</v>
      </c>
      <c r="D28" s="20" t="s">
        <v>31</v>
      </c>
      <c r="E28" s="20" t="s">
        <v>171</v>
      </c>
      <c r="F28" s="20" t="s">
        <v>169</v>
      </c>
      <c r="G28" s="25" t="s">
        <v>116</v>
      </c>
      <c r="H28" s="25" t="s">
        <v>116</v>
      </c>
    </row>
    <row r="29" spans="1:8" s="25" customFormat="1" ht="90" x14ac:dyDescent="0.25">
      <c r="A29" s="20" t="s">
        <v>18</v>
      </c>
      <c r="B29" s="20" t="s">
        <v>112</v>
      </c>
      <c r="C29" s="20" t="s">
        <v>167</v>
      </c>
      <c r="D29" s="20" t="s">
        <v>32</v>
      </c>
      <c r="E29" s="20" t="s">
        <v>172</v>
      </c>
      <c r="F29" s="20" t="s">
        <v>169</v>
      </c>
      <c r="G29" s="25" t="s">
        <v>116</v>
      </c>
      <c r="H29" s="25" t="s">
        <v>116</v>
      </c>
    </row>
    <row r="30" spans="1:8" s="25" customFormat="1" ht="90" x14ac:dyDescent="0.25">
      <c r="A30" s="20" t="s">
        <v>18</v>
      </c>
      <c r="B30" s="20" t="s">
        <v>112</v>
      </c>
      <c r="C30" s="20" t="s">
        <v>167</v>
      </c>
      <c r="D30" s="20" t="s">
        <v>90</v>
      </c>
      <c r="E30" s="20" t="s">
        <v>173</v>
      </c>
      <c r="F30" s="20" t="s">
        <v>169</v>
      </c>
      <c r="G30" s="25" t="s">
        <v>116</v>
      </c>
      <c r="H30" s="25" t="s">
        <v>116</v>
      </c>
    </row>
    <row r="31" spans="1:8" s="25" customFormat="1" ht="90" x14ac:dyDescent="0.25">
      <c r="A31" s="20" t="s">
        <v>18</v>
      </c>
      <c r="B31" s="20" t="s">
        <v>174</v>
      </c>
      <c r="C31" s="20" t="s">
        <v>175</v>
      </c>
      <c r="D31" s="20" t="s">
        <v>33</v>
      </c>
      <c r="E31" s="20" t="s">
        <v>176</v>
      </c>
      <c r="F31" s="20" t="s">
        <v>177</v>
      </c>
      <c r="G31" s="25" t="s">
        <v>116</v>
      </c>
      <c r="H31" s="25" t="s">
        <v>116</v>
      </c>
    </row>
    <row r="32" spans="1:8" s="25" customFormat="1" ht="45" x14ac:dyDescent="0.25">
      <c r="A32" s="20" t="s">
        <v>18</v>
      </c>
      <c r="B32" s="20" t="s">
        <v>174</v>
      </c>
      <c r="C32" s="20" t="s">
        <v>178</v>
      </c>
      <c r="D32" s="20" t="s">
        <v>34</v>
      </c>
      <c r="E32" s="20" t="s">
        <v>179</v>
      </c>
      <c r="F32" s="20" t="s">
        <v>180</v>
      </c>
      <c r="G32" s="25" t="s">
        <v>116</v>
      </c>
      <c r="H32" s="25" t="s">
        <v>116</v>
      </c>
    </row>
    <row r="33" spans="1:8" s="25" customFormat="1" ht="45" x14ac:dyDescent="0.25">
      <c r="A33" s="20" t="s">
        <v>18</v>
      </c>
      <c r="B33" s="20" t="s">
        <v>174</v>
      </c>
      <c r="C33" s="20" t="s">
        <v>181</v>
      </c>
      <c r="D33" s="20" t="s">
        <v>182</v>
      </c>
      <c r="E33" s="20" t="s">
        <v>183</v>
      </c>
      <c r="F33" s="20" t="s">
        <v>184</v>
      </c>
      <c r="G33" s="25" t="s">
        <v>116</v>
      </c>
      <c r="H33" s="25" t="s">
        <v>116</v>
      </c>
    </row>
    <row r="34" spans="1:8" s="25" customFormat="1" ht="90" x14ac:dyDescent="0.25">
      <c r="A34" s="20" t="s">
        <v>18</v>
      </c>
      <c r="B34" s="20" t="s">
        <v>112</v>
      </c>
      <c r="C34" s="20" t="s">
        <v>113</v>
      </c>
      <c r="D34" s="20" t="s">
        <v>88</v>
      </c>
      <c r="E34" s="20" t="s">
        <v>185</v>
      </c>
      <c r="F34" s="20" t="s">
        <v>186</v>
      </c>
      <c r="G34" s="25" t="s">
        <v>116</v>
      </c>
      <c r="H34" s="25" t="s">
        <v>116</v>
      </c>
    </row>
    <row r="35" spans="1:8" s="25" customFormat="1" ht="45" x14ac:dyDescent="0.25">
      <c r="A35" s="20" t="s">
        <v>18</v>
      </c>
      <c r="B35" s="20" t="s">
        <v>174</v>
      </c>
      <c r="C35" s="20" t="s">
        <v>35</v>
      </c>
      <c r="D35" s="20" t="s">
        <v>35</v>
      </c>
      <c r="E35" s="20" t="s">
        <v>187</v>
      </c>
      <c r="F35" s="20" t="s">
        <v>188</v>
      </c>
      <c r="G35" s="25" t="s">
        <v>116</v>
      </c>
      <c r="H35" s="25" t="s">
        <v>116</v>
      </c>
    </row>
    <row r="36" spans="1:8" s="25" customFormat="1" ht="135" x14ac:dyDescent="0.25">
      <c r="A36" s="20" t="s">
        <v>18</v>
      </c>
      <c r="B36" s="20" t="s">
        <v>112</v>
      </c>
      <c r="C36" s="20" t="s">
        <v>113</v>
      </c>
      <c r="D36" s="20" t="s">
        <v>68</v>
      </c>
      <c r="E36" s="20" t="s">
        <v>189</v>
      </c>
      <c r="F36" s="20" t="s">
        <v>190</v>
      </c>
      <c r="G36" s="25" t="s">
        <v>116</v>
      </c>
      <c r="H36" s="25" t="s">
        <v>116</v>
      </c>
    </row>
    <row r="37" spans="1:8" s="25" customFormat="1" ht="135" x14ac:dyDescent="0.25">
      <c r="A37" s="20" t="s">
        <v>18</v>
      </c>
      <c r="B37" s="20" t="s">
        <v>112</v>
      </c>
      <c r="C37" s="20" t="s">
        <v>113</v>
      </c>
      <c r="D37" s="20" t="s">
        <v>67</v>
      </c>
      <c r="E37" s="20" t="s">
        <v>36</v>
      </c>
      <c r="F37" s="20" t="s">
        <v>191</v>
      </c>
      <c r="G37" s="25" t="s">
        <v>116</v>
      </c>
      <c r="H37" s="25" t="s">
        <v>116</v>
      </c>
    </row>
    <row r="38" spans="1:8" s="25" customFormat="1" ht="75" x14ac:dyDescent="0.25">
      <c r="A38" s="20" t="s">
        <v>18</v>
      </c>
      <c r="B38" s="20" t="s">
        <v>112</v>
      </c>
      <c r="C38" s="20" t="s">
        <v>117</v>
      </c>
      <c r="D38" s="20" t="s">
        <v>66</v>
      </c>
      <c r="E38" s="20" t="s">
        <v>192</v>
      </c>
      <c r="F38" s="20" t="s">
        <v>193</v>
      </c>
      <c r="G38" s="25" t="s">
        <v>116</v>
      </c>
      <c r="H38" s="25" t="s">
        <v>116</v>
      </c>
    </row>
    <row r="39" spans="1:8" s="25" customFormat="1" ht="60" x14ac:dyDescent="0.25">
      <c r="A39" s="20" t="s">
        <v>18</v>
      </c>
      <c r="B39" s="20" t="s">
        <v>112</v>
      </c>
      <c r="C39" s="20" t="s">
        <v>117</v>
      </c>
      <c r="D39" s="20" t="s">
        <v>55</v>
      </c>
      <c r="E39" s="20" t="s">
        <v>194</v>
      </c>
      <c r="F39" s="20" t="s">
        <v>195</v>
      </c>
      <c r="G39" s="25" t="s">
        <v>116</v>
      </c>
      <c r="H39" s="25" t="s">
        <v>116</v>
      </c>
    </row>
    <row r="40" spans="1:8" s="25" customFormat="1" ht="60" x14ac:dyDescent="0.25">
      <c r="A40" s="20" t="s">
        <v>18</v>
      </c>
      <c r="B40" s="20" t="s">
        <v>112</v>
      </c>
      <c r="C40" s="20" t="s">
        <v>117</v>
      </c>
      <c r="D40" s="20" t="s">
        <v>57</v>
      </c>
      <c r="E40" s="20" t="s">
        <v>196</v>
      </c>
      <c r="F40" s="20" t="s">
        <v>197</v>
      </c>
      <c r="G40" s="25" t="s">
        <v>116</v>
      </c>
      <c r="H40" s="25" t="s">
        <v>116</v>
      </c>
    </row>
    <row r="41" spans="1:8" s="25" customFormat="1" ht="195" x14ac:dyDescent="0.25">
      <c r="A41" s="20" t="s">
        <v>18</v>
      </c>
      <c r="B41" s="20" t="s">
        <v>112</v>
      </c>
      <c r="C41" s="20" t="s">
        <v>198</v>
      </c>
      <c r="D41" s="20" t="s">
        <v>64</v>
      </c>
      <c r="E41" s="20" t="s">
        <v>199</v>
      </c>
      <c r="F41" s="20" t="s">
        <v>200</v>
      </c>
      <c r="G41" s="25" t="s">
        <v>116</v>
      </c>
      <c r="H41" s="25" t="s">
        <v>116</v>
      </c>
    </row>
    <row r="42" spans="1:8" s="25" customFormat="1" ht="195" x14ac:dyDescent="0.25">
      <c r="A42" s="20" t="s">
        <v>18</v>
      </c>
      <c r="B42" s="20" t="s">
        <v>112</v>
      </c>
      <c r="C42" s="20" t="s">
        <v>198</v>
      </c>
      <c r="D42" s="20" t="s">
        <v>62</v>
      </c>
      <c r="E42" s="20" t="s">
        <v>201</v>
      </c>
      <c r="F42" s="20" t="s">
        <v>202</v>
      </c>
      <c r="G42" s="25" t="s">
        <v>116</v>
      </c>
      <c r="H42" s="25" t="s">
        <v>116</v>
      </c>
    </row>
    <row r="43" spans="1:8" s="25" customFormat="1" ht="225" x14ac:dyDescent="0.25">
      <c r="A43" s="20" t="s">
        <v>18</v>
      </c>
      <c r="B43" s="20" t="s">
        <v>112</v>
      </c>
      <c r="C43" s="20" t="s">
        <v>198</v>
      </c>
      <c r="D43" s="20" t="s">
        <v>37</v>
      </c>
      <c r="E43" s="20" t="s">
        <v>203</v>
      </c>
      <c r="F43" s="20" t="s">
        <v>204</v>
      </c>
      <c r="G43" s="25" t="s">
        <v>116</v>
      </c>
      <c r="H43" s="25" t="s">
        <v>116</v>
      </c>
    </row>
    <row r="44" spans="1:8" s="25" customFormat="1" ht="225" x14ac:dyDescent="0.25">
      <c r="A44" s="20" t="s">
        <v>18</v>
      </c>
      <c r="B44" s="20" t="s">
        <v>112</v>
      </c>
      <c r="C44" s="20" t="s">
        <v>198</v>
      </c>
      <c r="D44" s="20" t="s">
        <v>63</v>
      </c>
      <c r="E44" s="20" t="s">
        <v>205</v>
      </c>
      <c r="F44" s="20" t="s">
        <v>206</v>
      </c>
      <c r="G44" s="25" t="s">
        <v>116</v>
      </c>
      <c r="H44" s="25" t="s">
        <v>116</v>
      </c>
    </row>
    <row r="45" spans="1:8" s="25" customFormat="1" ht="225" x14ac:dyDescent="0.25">
      <c r="A45" s="20" t="s">
        <v>18</v>
      </c>
      <c r="B45" s="20" t="s">
        <v>112</v>
      </c>
      <c r="C45" s="20" t="s">
        <v>198</v>
      </c>
      <c r="D45" s="20" t="s">
        <v>59</v>
      </c>
      <c r="E45" s="20" t="s">
        <v>207</v>
      </c>
      <c r="F45" s="20" t="s">
        <v>208</v>
      </c>
      <c r="G45" s="25" t="s">
        <v>116</v>
      </c>
      <c r="H45" s="25" t="s">
        <v>116</v>
      </c>
    </row>
    <row r="46" spans="1:8" s="25" customFormat="1" ht="120" x14ac:dyDescent="0.25">
      <c r="A46" s="20" t="s">
        <v>18</v>
      </c>
      <c r="B46" s="20" t="s">
        <v>112</v>
      </c>
      <c r="C46" s="20" t="s">
        <v>113</v>
      </c>
      <c r="D46" s="20" t="s">
        <v>77</v>
      </c>
      <c r="E46" s="20" t="s">
        <v>209</v>
      </c>
      <c r="F46" s="20" t="s">
        <v>210</v>
      </c>
      <c r="G46" s="25" t="s">
        <v>116</v>
      </c>
      <c r="H46" s="25" t="s">
        <v>116</v>
      </c>
    </row>
    <row r="47" spans="1:8" s="25" customFormat="1" ht="120" x14ac:dyDescent="0.25">
      <c r="A47" s="20" t="s">
        <v>18</v>
      </c>
      <c r="B47" s="20" t="s">
        <v>112</v>
      </c>
      <c r="C47" s="20" t="s">
        <v>113</v>
      </c>
      <c r="D47" s="20" t="s">
        <v>82</v>
      </c>
      <c r="E47" s="20" t="s">
        <v>211</v>
      </c>
      <c r="F47" s="20" t="s">
        <v>212</v>
      </c>
      <c r="G47" s="25" t="s">
        <v>116</v>
      </c>
      <c r="H47" s="25" t="s">
        <v>116</v>
      </c>
    </row>
    <row r="48" spans="1:8" s="25" customFormat="1" ht="120" x14ac:dyDescent="0.25">
      <c r="A48" s="20" t="s">
        <v>18</v>
      </c>
      <c r="B48" s="20" t="s">
        <v>112</v>
      </c>
      <c r="C48" s="20" t="s">
        <v>113</v>
      </c>
      <c r="D48" s="20" t="s">
        <v>87</v>
      </c>
      <c r="E48" s="20" t="s">
        <v>213</v>
      </c>
      <c r="F48" s="20" t="s">
        <v>214</v>
      </c>
      <c r="G48" s="25" t="s">
        <v>116</v>
      </c>
      <c r="H48" s="25" t="s">
        <v>116</v>
      </c>
    </row>
    <row r="49" spans="1:8" s="25" customFormat="1" ht="120" x14ac:dyDescent="0.25">
      <c r="A49" s="20" t="s">
        <v>18</v>
      </c>
      <c r="B49" s="20" t="s">
        <v>112</v>
      </c>
      <c r="C49" s="20" t="s">
        <v>113</v>
      </c>
      <c r="D49" s="20" t="s">
        <v>78</v>
      </c>
      <c r="E49" s="20" t="s">
        <v>215</v>
      </c>
      <c r="F49" s="20" t="s">
        <v>216</v>
      </c>
      <c r="G49" s="25" t="s">
        <v>116</v>
      </c>
      <c r="H49" s="25" t="s">
        <v>116</v>
      </c>
    </row>
    <row r="50" spans="1:8" s="25" customFormat="1" ht="120" x14ac:dyDescent="0.25">
      <c r="A50" s="20" t="s">
        <v>18</v>
      </c>
      <c r="B50" s="20" t="s">
        <v>112</v>
      </c>
      <c r="C50" s="20" t="s">
        <v>113</v>
      </c>
      <c r="D50" s="20" t="s">
        <v>83</v>
      </c>
      <c r="E50" s="20" t="s">
        <v>217</v>
      </c>
      <c r="F50" s="20" t="s">
        <v>218</v>
      </c>
      <c r="G50" s="25" t="s">
        <v>116</v>
      </c>
      <c r="H50" s="25" t="s">
        <v>116</v>
      </c>
    </row>
    <row r="51" spans="1:8" s="25" customFormat="1" ht="135" x14ac:dyDescent="0.25">
      <c r="A51" s="20" t="s">
        <v>18</v>
      </c>
      <c r="B51" s="20" t="s">
        <v>112</v>
      </c>
      <c r="C51" s="20" t="s">
        <v>113</v>
      </c>
      <c r="D51" s="20" t="s">
        <v>89</v>
      </c>
      <c r="E51" s="20" t="s">
        <v>219</v>
      </c>
      <c r="F51" s="20" t="s">
        <v>220</v>
      </c>
      <c r="G51" s="25" t="s">
        <v>116</v>
      </c>
      <c r="H51" s="25" t="s">
        <v>116</v>
      </c>
    </row>
    <row r="52" spans="1:8" s="25" customFormat="1" ht="45" x14ac:dyDescent="0.25">
      <c r="A52" s="20" t="s">
        <v>18</v>
      </c>
      <c r="B52" s="20" t="s">
        <v>142</v>
      </c>
      <c r="C52" s="20" t="s">
        <v>221</v>
      </c>
      <c r="D52" s="20" t="s">
        <v>73</v>
      </c>
      <c r="E52" s="20" t="s">
        <v>222</v>
      </c>
      <c r="F52" s="20" t="s">
        <v>223</v>
      </c>
      <c r="G52" s="25" t="s">
        <v>116</v>
      </c>
      <c r="H52" s="25" t="s">
        <v>116</v>
      </c>
    </row>
    <row r="53" spans="1:8" s="25" customFormat="1" ht="135" x14ac:dyDescent="0.25">
      <c r="A53" s="20" t="s">
        <v>18</v>
      </c>
      <c r="B53" s="20" t="s">
        <v>112</v>
      </c>
      <c r="C53" s="20" t="s">
        <v>113</v>
      </c>
      <c r="D53" s="20" t="s">
        <v>39</v>
      </c>
      <c r="E53" s="20" t="s">
        <v>224</v>
      </c>
      <c r="F53" s="20" t="s">
        <v>225</v>
      </c>
      <c r="G53" s="25" t="s">
        <v>116</v>
      </c>
      <c r="H53" s="25" t="s">
        <v>116</v>
      </c>
    </row>
    <row r="54" spans="1:8" s="25" customFormat="1" ht="90" x14ac:dyDescent="0.25">
      <c r="A54" s="20" t="s">
        <v>18</v>
      </c>
      <c r="B54" s="20" t="s">
        <v>112</v>
      </c>
      <c r="C54" s="20" t="s">
        <v>113</v>
      </c>
      <c r="D54" s="20" t="s">
        <v>40</v>
      </c>
      <c r="E54" s="20" t="s">
        <v>226</v>
      </c>
      <c r="F54" s="20" t="s">
        <v>227</v>
      </c>
      <c r="G54" s="25" t="s">
        <v>116</v>
      </c>
      <c r="H54" s="25" t="s">
        <v>116</v>
      </c>
    </row>
    <row r="55" spans="1:8" s="25" customFormat="1" ht="30" x14ac:dyDescent="0.25">
      <c r="A55" s="20" t="s">
        <v>18</v>
      </c>
      <c r="B55" s="20" t="s">
        <v>174</v>
      </c>
      <c r="C55" s="20" t="s">
        <v>228</v>
      </c>
      <c r="D55" s="20" t="s">
        <v>65</v>
      </c>
      <c r="E55" s="20" t="s">
        <v>229</v>
      </c>
      <c r="F55" s="20" t="s">
        <v>230</v>
      </c>
      <c r="G55" s="25" t="s">
        <v>116</v>
      </c>
      <c r="H55" s="25" t="s">
        <v>116</v>
      </c>
    </row>
    <row r="56" spans="1:8" s="25" customFormat="1" ht="105" x14ac:dyDescent="0.25">
      <c r="A56" s="20" t="s">
        <v>18</v>
      </c>
      <c r="B56" s="20" t="s">
        <v>112</v>
      </c>
      <c r="C56" s="20" t="s">
        <v>113</v>
      </c>
      <c r="D56" s="20" t="s">
        <v>71</v>
      </c>
      <c r="E56" s="20" t="s">
        <v>231</v>
      </c>
      <c r="F56" s="20" t="s">
        <v>232</v>
      </c>
      <c r="G56" s="25" t="s">
        <v>116</v>
      </c>
      <c r="H56" s="25" t="s">
        <v>116</v>
      </c>
    </row>
    <row r="57" spans="1:8" s="25" customFormat="1" ht="105" x14ac:dyDescent="0.25">
      <c r="A57" s="20" t="s">
        <v>18</v>
      </c>
      <c r="B57" s="20" t="s">
        <v>112</v>
      </c>
      <c r="C57" s="20" t="s">
        <v>113</v>
      </c>
      <c r="D57" s="20" t="s">
        <v>75</v>
      </c>
      <c r="E57" s="20" t="s">
        <v>233</v>
      </c>
      <c r="F57" s="20" t="s">
        <v>234</v>
      </c>
      <c r="G57" s="25" t="s">
        <v>116</v>
      </c>
      <c r="H57" s="25" t="s">
        <v>116</v>
      </c>
    </row>
    <row r="58" spans="1:8" s="25" customFormat="1" ht="150" x14ac:dyDescent="0.25">
      <c r="A58" s="20" t="s">
        <v>18</v>
      </c>
      <c r="B58" s="20" t="s">
        <v>112</v>
      </c>
      <c r="C58" s="20" t="s">
        <v>113</v>
      </c>
      <c r="D58" s="20" t="s">
        <v>42</v>
      </c>
      <c r="E58" s="20" t="s">
        <v>235</v>
      </c>
      <c r="F58" s="20" t="s">
        <v>236</v>
      </c>
      <c r="G58" s="25" t="s">
        <v>116</v>
      </c>
      <c r="H58" s="25" t="s">
        <v>116</v>
      </c>
    </row>
    <row r="59" spans="1:8" s="25" customFormat="1" ht="60" x14ac:dyDescent="0.25">
      <c r="A59" s="20" t="s">
        <v>6</v>
      </c>
      <c r="B59" s="20" t="s">
        <v>174</v>
      </c>
      <c r="C59" s="20" t="s">
        <v>249</v>
      </c>
      <c r="D59" s="20" t="s">
        <v>249</v>
      </c>
      <c r="E59" s="20" t="s">
        <v>250</v>
      </c>
      <c r="F59" s="20" t="s">
        <v>251</v>
      </c>
      <c r="G59" s="25" t="s">
        <v>116</v>
      </c>
      <c r="H59" s="25" t="s">
        <v>116</v>
      </c>
    </row>
    <row r="60" spans="1:8" s="25" customFormat="1" ht="75" x14ac:dyDescent="0.25">
      <c r="A60" s="20" t="s">
        <v>6</v>
      </c>
      <c r="B60" s="20" t="s">
        <v>142</v>
      </c>
      <c r="C60" s="20" t="s">
        <v>252</v>
      </c>
      <c r="D60" s="20" t="s">
        <v>253</v>
      </c>
      <c r="E60" s="20" t="s">
        <v>254</v>
      </c>
      <c r="F60" s="20" t="s">
        <v>255</v>
      </c>
      <c r="G60" s="25" t="s">
        <v>116</v>
      </c>
      <c r="H60" s="25" t="s">
        <v>116</v>
      </c>
    </row>
    <row r="61" spans="1:8" s="25" customFormat="1" ht="75" x14ac:dyDescent="0.25">
      <c r="A61" s="20" t="s">
        <v>6</v>
      </c>
      <c r="B61" s="20" t="s">
        <v>142</v>
      </c>
      <c r="C61" s="20" t="s">
        <v>252</v>
      </c>
      <c r="D61" s="20" t="s">
        <v>256</v>
      </c>
      <c r="E61" s="20" t="s">
        <v>257</v>
      </c>
      <c r="F61" s="20" t="s">
        <v>258</v>
      </c>
      <c r="G61" s="25" t="s">
        <v>116</v>
      </c>
      <c r="H61" s="25" t="s">
        <v>116</v>
      </c>
    </row>
    <row r="62" spans="1:8" s="25" customFormat="1" ht="60" x14ac:dyDescent="0.25">
      <c r="A62" s="20" t="s">
        <v>6</v>
      </c>
      <c r="B62" s="20" t="s">
        <v>142</v>
      </c>
      <c r="C62" s="20" t="s">
        <v>259</v>
      </c>
      <c r="D62" s="20" t="s">
        <v>96</v>
      </c>
      <c r="E62" s="20" t="s">
        <v>260</v>
      </c>
      <c r="F62" s="20" t="s">
        <v>261</v>
      </c>
      <c r="G62" s="25" t="s">
        <v>116</v>
      </c>
      <c r="H62" s="25" t="s">
        <v>116</v>
      </c>
    </row>
    <row r="63" spans="1:8" s="25" customFormat="1" ht="75" x14ac:dyDescent="0.25">
      <c r="A63" s="20" t="s">
        <v>6</v>
      </c>
      <c r="B63" s="20" t="s">
        <v>142</v>
      </c>
      <c r="C63" s="20" t="s">
        <v>259</v>
      </c>
      <c r="D63" s="20" t="s">
        <v>262</v>
      </c>
      <c r="E63" s="20" t="s">
        <v>263</v>
      </c>
      <c r="F63" s="20" t="s">
        <v>264</v>
      </c>
      <c r="G63" s="25" t="s">
        <v>116</v>
      </c>
      <c r="H63" s="25" t="s">
        <v>116</v>
      </c>
    </row>
    <row r="64" spans="1:8" s="25" customFormat="1" ht="90" x14ac:dyDescent="0.25">
      <c r="A64" s="20" t="s">
        <v>6</v>
      </c>
      <c r="B64" s="20" t="s">
        <v>142</v>
      </c>
      <c r="C64" s="20" t="s">
        <v>259</v>
      </c>
      <c r="D64" s="20" t="s">
        <v>265</v>
      </c>
      <c r="E64" s="20" t="s">
        <v>266</v>
      </c>
      <c r="F64" s="20" t="s">
        <v>267</v>
      </c>
      <c r="G64" s="25" t="s">
        <v>116</v>
      </c>
      <c r="H64" s="25" t="s">
        <v>116</v>
      </c>
    </row>
    <row r="65" spans="1:8" s="25" customFormat="1" ht="90" x14ac:dyDescent="0.25">
      <c r="A65" s="20" t="s">
        <v>6</v>
      </c>
      <c r="B65" s="20" t="s">
        <v>142</v>
      </c>
      <c r="C65" s="20" t="s">
        <v>259</v>
      </c>
      <c r="D65" s="20" t="s">
        <v>268</v>
      </c>
      <c r="E65" s="20" t="s">
        <v>269</v>
      </c>
      <c r="F65" s="20" t="s">
        <v>267</v>
      </c>
      <c r="G65" s="25" t="s">
        <v>116</v>
      </c>
      <c r="H65" s="25" t="s">
        <v>116</v>
      </c>
    </row>
    <row r="66" spans="1:8" s="25" customFormat="1" ht="90" x14ac:dyDescent="0.25">
      <c r="A66" s="20" t="s">
        <v>6</v>
      </c>
      <c r="B66" s="20" t="s">
        <v>142</v>
      </c>
      <c r="C66" s="20" t="s">
        <v>259</v>
      </c>
      <c r="D66" s="20" t="s">
        <v>270</v>
      </c>
      <c r="E66" s="20" t="s">
        <v>271</v>
      </c>
      <c r="F66" s="20" t="s">
        <v>267</v>
      </c>
      <c r="G66" s="25" t="s">
        <v>116</v>
      </c>
      <c r="H66" s="25" t="s">
        <v>116</v>
      </c>
    </row>
    <row r="67" spans="1:8" s="25" customFormat="1" ht="90" x14ac:dyDescent="0.25">
      <c r="A67" s="20" t="s">
        <v>6</v>
      </c>
      <c r="B67" s="20" t="s">
        <v>142</v>
      </c>
      <c r="C67" s="20" t="s">
        <v>259</v>
      </c>
      <c r="D67" s="20" t="s">
        <v>272</v>
      </c>
      <c r="E67" s="20" t="s">
        <v>273</v>
      </c>
      <c r="F67" s="20" t="s">
        <v>267</v>
      </c>
      <c r="G67" s="25" t="s">
        <v>116</v>
      </c>
      <c r="H67" s="25" t="s">
        <v>116</v>
      </c>
    </row>
    <row r="68" spans="1:8" s="25" customFormat="1" ht="90" x14ac:dyDescent="0.25">
      <c r="A68" s="20" t="s">
        <v>6</v>
      </c>
      <c r="B68" s="20" t="s">
        <v>142</v>
      </c>
      <c r="C68" s="20" t="s">
        <v>259</v>
      </c>
      <c r="D68" s="20" t="s">
        <v>274</v>
      </c>
      <c r="E68" s="20" t="s">
        <v>275</v>
      </c>
      <c r="F68" s="20" t="s">
        <v>267</v>
      </c>
      <c r="G68" s="25" t="s">
        <v>116</v>
      </c>
      <c r="H68" s="25" t="s">
        <v>116</v>
      </c>
    </row>
    <row r="69" spans="1:8" s="25" customFormat="1" ht="90" x14ac:dyDescent="0.25">
      <c r="A69" s="20" t="s">
        <v>6</v>
      </c>
      <c r="B69" s="20" t="s">
        <v>112</v>
      </c>
      <c r="C69" s="20" t="s">
        <v>91</v>
      </c>
      <c r="D69" s="20" t="s">
        <v>91</v>
      </c>
      <c r="E69" s="20" t="s">
        <v>276</v>
      </c>
      <c r="F69" s="20" t="s">
        <v>277</v>
      </c>
      <c r="G69" s="25" t="s">
        <v>116</v>
      </c>
      <c r="H69" s="25" t="s">
        <v>116</v>
      </c>
    </row>
    <row r="70" spans="1:8" s="25" customFormat="1" ht="135" x14ac:dyDescent="0.25">
      <c r="A70" s="20" t="s">
        <v>6</v>
      </c>
      <c r="B70" s="20" t="s">
        <v>142</v>
      </c>
      <c r="C70" s="20" t="s">
        <v>259</v>
      </c>
      <c r="D70" s="20" t="s">
        <v>278</v>
      </c>
      <c r="E70" s="20" t="s">
        <v>279</v>
      </c>
      <c r="F70" s="20" t="s">
        <v>280</v>
      </c>
      <c r="G70" s="25" t="s">
        <v>116</v>
      </c>
      <c r="H70" s="25" t="s">
        <v>116</v>
      </c>
    </row>
    <row r="71" spans="1:8" s="25" customFormat="1" ht="135" x14ac:dyDescent="0.25">
      <c r="A71" s="20" t="s">
        <v>6</v>
      </c>
      <c r="B71" s="20" t="s">
        <v>142</v>
      </c>
      <c r="C71" s="20" t="s">
        <v>259</v>
      </c>
      <c r="D71" s="20" t="s">
        <v>281</v>
      </c>
      <c r="E71" s="20" t="s">
        <v>282</v>
      </c>
      <c r="F71" s="20" t="s">
        <v>283</v>
      </c>
      <c r="G71" s="25" t="s">
        <v>116</v>
      </c>
      <c r="H71" s="25" t="s">
        <v>116</v>
      </c>
    </row>
    <row r="72" spans="1:8" s="25" customFormat="1" ht="105" x14ac:dyDescent="0.25">
      <c r="A72" s="20" t="s">
        <v>6</v>
      </c>
      <c r="B72" s="20" t="s">
        <v>142</v>
      </c>
      <c r="C72" s="20" t="s">
        <v>259</v>
      </c>
      <c r="D72" s="20" t="s">
        <v>95</v>
      </c>
      <c r="E72" s="20" t="s">
        <v>284</v>
      </c>
      <c r="F72" s="20" t="s">
        <v>285</v>
      </c>
      <c r="G72" s="25" t="s">
        <v>116</v>
      </c>
      <c r="H72" s="25" t="s">
        <v>116</v>
      </c>
    </row>
    <row r="73" spans="1:8" s="25" customFormat="1" ht="90" x14ac:dyDescent="0.25">
      <c r="A73" s="20" t="s">
        <v>6</v>
      </c>
      <c r="B73" s="20" t="s">
        <v>142</v>
      </c>
      <c r="C73" s="20" t="s">
        <v>252</v>
      </c>
      <c r="D73" s="20" t="s">
        <v>94</v>
      </c>
      <c r="E73" s="20" t="s">
        <v>286</v>
      </c>
      <c r="F73" s="20" t="s">
        <v>287</v>
      </c>
      <c r="G73" s="25" t="s">
        <v>116</v>
      </c>
      <c r="H73" s="25" t="s">
        <v>116</v>
      </c>
    </row>
    <row r="74" spans="1:8" s="25" customFormat="1" ht="135" x14ac:dyDescent="0.25">
      <c r="A74" s="20" t="s">
        <v>6</v>
      </c>
      <c r="B74" s="20" t="s">
        <v>142</v>
      </c>
      <c r="C74" s="20" t="s">
        <v>252</v>
      </c>
      <c r="D74" s="20" t="s">
        <v>288</v>
      </c>
      <c r="E74" s="20" t="s">
        <v>289</v>
      </c>
      <c r="F74" s="20" t="s">
        <v>290</v>
      </c>
      <c r="G74" s="25" t="s">
        <v>116</v>
      </c>
      <c r="H74" s="25" t="s">
        <v>116</v>
      </c>
    </row>
    <row r="75" spans="1:8" s="25" customFormat="1" ht="180" x14ac:dyDescent="0.25">
      <c r="A75" s="20" t="s">
        <v>6</v>
      </c>
      <c r="B75" s="20" t="s">
        <v>142</v>
      </c>
      <c r="C75" s="20" t="s">
        <v>259</v>
      </c>
      <c r="D75" s="20" t="s">
        <v>291</v>
      </c>
      <c r="E75" s="20" t="s">
        <v>292</v>
      </c>
      <c r="F75" s="20" t="s">
        <v>293</v>
      </c>
      <c r="G75" s="25" t="s">
        <v>116</v>
      </c>
      <c r="H75" s="25" t="s">
        <v>116</v>
      </c>
    </row>
    <row r="76" spans="1:8" s="25" customFormat="1" ht="90" x14ac:dyDescent="0.25">
      <c r="A76" s="20" t="s">
        <v>6</v>
      </c>
      <c r="B76" s="20" t="s">
        <v>142</v>
      </c>
      <c r="C76" s="20" t="s">
        <v>259</v>
      </c>
      <c r="D76" s="20" t="s">
        <v>294</v>
      </c>
      <c r="E76" s="20" t="s">
        <v>295</v>
      </c>
      <c r="F76" s="20" t="s">
        <v>267</v>
      </c>
      <c r="G76" s="25" t="s">
        <v>116</v>
      </c>
      <c r="H76" s="25" t="s">
        <v>116</v>
      </c>
    </row>
    <row r="77" spans="1:8" s="25" customFormat="1" ht="90" x14ac:dyDescent="0.25">
      <c r="A77" s="20" t="s">
        <v>6</v>
      </c>
      <c r="B77" s="20" t="s">
        <v>142</v>
      </c>
      <c r="C77" s="20" t="s">
        <v>259</v>
      </c>
      <c r="D77" s="20" t="s">
        <v>296</v>
      </c>
      <c r="E77" s="20" t="s">
        <v>297</v>
      </c>
      <c r="F77" s="20" t="s">
        <v>267</v>
      </c>
      <c r="G77" s="25" t="s">
        <v>116</v>
      </c>
      <c r="H77" s="25" t="s">
        <v>116</v>
      </c>
    </row>
    <row r="78" spans="1:8" s="25" customFormat="1" ht="90" x14ac:dyDescent="0.25">
      <c r="A78" s="20" t="s">
        <v>6</v>
      </c>
      <c r="B78" s="20" t="s">
        <v>142</v>
      </c>
      <c r="C78" s="20" t="s">
        <v>259</v>
      </c>
      <c r="D78" s="20" t="s">
        <v>298</v>
      </c>
      <c r="E78" s="20" t="s">
        <v>299</v>
      </c>
      <c r="F78" s="20" t="s">
        <v>267</v>
      </c>
      <c r="G78" s="25" t="s">
        <v>116</v>
      </c>
      <c r="H78" s="25" t="s">
        <v>116</v>
      </c>
    </row>
    <row r="79" spans="1:8" s="25" customFormat="1" ht="90" x14ac:dyDescent="0.25">
      <c r="A79" s="20" t="s">
        <v>6</v>
      </c>
      <c r="B79" s="20" t="s">
        <v>142</v>
      </c>
      <c r="C79" s="20" t="s">
        <v>259</v>
      </c>
      <c r="D79" s="20" t="s">
        <v>300</v>
      </c>
      <c r="E79" s="20" t="s">
        <v>301</v>
      </c>
      <c r="F79" s="20" t="s">
        <v>267</v>
      </c>
      <c r="G79" s="25" t="s">
        <v>116</v>
      </c>
      <c r="H79" s="25" t="s">
        <v>116</v>
      </c>
    </row>
    <row r="80" spans="1:8" s="25" customFormat="1" ht="90" x14ac:dyDescent="0.25">
      <c r="A80" s="20" t="s">
        <v>6</v>
      </c>
      <c r="B80" s="20" t="s">
        <v>142</v>
      </c>
      <c r="C80" s="20" t="s">
        <v>259</v>
      </c>
      <c r="D80" s="20" t="s">
        <v>302</v>
      </c>
      <c r="E80" s="20" t="s">
        <v>303</v>
      </c>
      <c r="F80" s="20" t="s">
        <v>267</v>
      </c>
      <c r="G80" s="25" t="s">
        <v>116</v>
      </c>
      <c r="H80" s="25" t="s">
        <v>116</v>
      </c>
    </row>
    <row r="81" spans="1:8" s="25" customFormat="1" ht="135" x14ac:dyDescent="0.25">
      <c r="A81" s="20" t="s">
        <v>6</v>
      </c>
      <c r="B81" s="20" t="s">
        <v>142</v>
      </c>
      <c r="C81" s="20" t="s">
        <v>259</v>
      </c>
      <c r="D81" s="20" t="s">
        <v>304</v>
      </c>
      <c r="E81" s="20" t="s">
        <v>305</v>
      </c>
      <c r="F81" s="20" t="s">
        <v>306</v>
      </c>
      <c r="G81" s="25" t="s">
        <v>116</v>
      </c>
      <c r="H81" s="25" t="s">
        <v>116</v>
      </c>
    </row>
    <row r="82" spans="1:8" s="25" customFormat="1" ht="135" x14ac:dyDescent="0.25">
      <c r="A82" s="20" t="s">
        <v>6</v>
      </c>
      <c r="B82" s="20" t="s">
        <v>142</v>
      </c>
      <c r="C82" s="20" t="s">
        <v>259</v>
      </c>
      <c r="D82" s="20" t="s">
        <v>307</v>
      </c>
      <c r="E82" s="20" t="s">
        <v>308</v>
      </c>
      <c r="F82" s="20" t="s">
        <v>309</v>
      </c>
      <c r="G82" s="25" t="s">
        <v>116</v>
      </c>
      <c r="H82" s="25" t="s">
        <v>116</v>
      </c>
    </row>
    <row r="83" spans="1:8" s="25" customFormat="1" ht="105" x14ac:dyDescent="0.25">
      <c r="A83" s="20" t="s">
        <v>6</v>
      </c>
      <c r="B83" s="20" t="s">
        <v>142</v>
      </c>
      <c r="C83" s="20" t="s">
        <v>259</v>
      </c>
      <c r="D83" s="20" t="s">
        <v>43</v>
      </c>
      <c r="E83" s="20" t="s">
        <v>310</v>
      </c>
      <c r="F83" s="20" t="s">
        <v>311</v>
      </c>
      <c r="G83" s="25" t="s">
        <v>116</v>
      </c>
      <c r="H83" s="25" t="s">
        <v>116</v>
      </c>
    </row>
    <row r="84" spans="1:8" s="25" customFormat="1" ht="90" x14ac:dyDescent="0.25">
      <c r="A84" s="20" t="s">
        <v>6</v>
      </c>
      <c r="B84" s="20" t="s">
        <v>142</v>
      </c>
      <c r="C84" s="20" t="s">
        <v>252</v>
      </c>
      <c r="D84" s="20" t="s">
        <v>44</v>
      </c>
      <c r="E84" s="20" t="s">
        <v>312</v>
      </c>
      <c r="F84" s="20" t="s">
        <v>287</v>
      </c>
      <c r="G84" s="25" t="s">
        <v>116</v>
      </c>
      <c r="H84" s="25" t="s">
        <v>116</v>
      </c>
    </row>
    <row r="85" spans="1:8" s="25" customFormat="1" ht="135" x14ac:dyDescent="0.25">
      <c r="A85" s="20" t="s">
        <v>6</v>
      </c>
      <c r="B85" s="20" t="s">
        <v>142</v>
      </c>
      <c r="C85" s="20" t="s">
        <v>252</v>
      </c>
      <c r="D85" s="20" t="s">
        <v>313</v>
      </c>
      <c r="E85" s="20" t="s">
        <v>314</v>
      </c>
      <c r="F85" s="20" t="s">
        <v>290</v>
      </c>
      <c r="G85" s="25" t="s">
        <v>116</v>
      </c>
      <c r="H85" s="25" t="s">
        <v>116</v>
      </c>
    </row>
    <row r="86" spans="1:8" s="25" customFormat="1" ht="90" x14ac:dyDescent="0.25">
      <c r="A86" s="20" t="s">
        <v>6</v>
      </c>
      <c r="B86" s="20" t="s">
        <v>174</v>
      </c>
      <c r="C86" s="20" t="s">
        <v>315</v>
      </c>
      <c r="D86" s="20" t="s">
        <v>92</v>
      </c>
      <c r="E86" s="20" t="s">
        <v>316</v>
      </c>
      <c r="F86" s="20" t="s">
        <v>317</v>
      </c>
      <c r="G86" s="25" t="s">
        <v>116</v>
      </c>
      <c r="H86" s="25" t="s">
        <v>116</v>
      </c>
    </row>
    <row r="87" spans="1:8" s="25" customFormat="1" ht="90" x14ac:dyDescent="0.25">
      <c r="A87" s="20" t="s">
        <v>6</v>
      </c>
      <c r="B87" s="20" t="s">
        <v>174</v>
      </c>
      <c r="C87" s="20" t="s">
        <v>315</v>
      </c>
      <c r="D87" s="20" t="s">
        <v>93</v>
      </c>
      <c r="E87" s="20" t="s">
        <v>318</v>
      </c>
      <c r="F87" s="20" t="s">
        <v>319</v>
      </c>
      <c r="G87" s="25" t="s">
        <v>116</v>
      </c>
      <c r="H87" s="25" t="s">
        <v>116</v>
      </c>
    </row>
    <row r="88" spans="1:8" s="25" customFormat="1" ht="60" x14ac:dyDescent="0.25">
      <c r="A88" s="20" t="s">
        <v>7</v>
      </c>
      <c r="B88" s="20" t="s">
        <v>174</v>
      </c>
      <c r="C88" s="20" t="s">
        <v>101</v>
      </c>
      <c r="D88" s="20" t="s">
        <v>45</v>
      </c>
      <c r="E88" s="20" t="s">
        <v>102</v>
      </c>
      <c r="F88" s="20" t="s">
        <v>320</v>
      </c>
      <c r="G88" s="25" t="s">
        <v>116</v>
      </c>
      <c r="H88" s="25" t="s">
        <v>116</v>
      </c>
    </row>
    <row r="89" spans="1:8" s="25" customFormat="1" ht="135" x14ac:dyDescent="0.25">
      <c r="A89" s="20" t="s">
        <v>7</v>
      </c>
      <c r="B89" s="20" t="s">
        <v>112</v>
      </c>
      <c r="C89" s="20" t="s">
        <v>321</v>
      </c>
      <c r="D89" s="20" t="s">
        <v>47</v>
      </c>
      <c r="E89" s="20" t="s">
        <v>99</v>
      </c>
      <c r="F89" s="20" t="s">
        <v>322</v>
      </c>
      <c r="G89" s="25" t="s">
        <v>116</v>
      </c>
      <c r="H89" s="25" t="s">
        <v>116</v>
      </c>
    </row>
    <row r="90" spans="1:8" s="25" customFormat="1" ht="150" x14ac:dyDescent="0.25">
      <c r="A90" s="20" t="s">
        <v>7</v>
      </c>
      <c r="B90" s="20" t="s">
        <v>112</v>
      </c>
      <c r="C90" s="20" t="s">
        <v>321</v>
      </c>
      <c r="D90" s="20" t="s">
        <v>48</v>
      </c>
      <c r="E90" s="20" t="s">
        <v>100</v>
      </c>
      <c r="F90" s="20" t="s">
        <v>323</v>
      </c>
      <c r="G90" s="25" t="s">
        <v>116</v>
      </c>
      <c r="H90" s="25" t="s">
        <v>116</v>
      </c>
    </row>
    <row r="91" spans="1:8" s="25" customFormat="1" ht="120" x14ac:dyDescent="0.25">
      <c r="A91" s="20" t="s">
        <v>7</v>
      </c>
      <c r="B91" s="20" t="s">
        <v>112</v>
      </c>
      <c r="C91" s="20" t="s">
        <v>321</v>
      </c>
      <c r="D91" s="20" t="s">
        <v>49</v>
      </c>
      <c r="E91" s="20" t="s">
        <v>103</v>
      </c>
      <c r="F91" s="20" t="s">
        <v>324</v>
      </c>
      <c r="G91" s="25" t="s">
        <v>116</v>
      </c>
      <c r="H91" s="25" t="s">
        <v>116</v>
      </c>
    </row>
    <row r="92" spans="1:8" s="25" customFormat="1" ht="120" x14ac:dyDescent="0.25">
      <c r="A92" s="20" t="s">
        <v>7</v>
      </c>
      <c r="B92" s="20" t="s">
        <v>112</v>
      </c>
      <c r="C92" s="20" t="s">
        <v>321</v>
      </c>
      <c r="D92" s="20" t="s">
        <v>50</v>
      </c>
      <c r="E92" s="20" t="s">
        <v>104</v>
      </c>
      <c r="F92" s="20" t="s">
        <v>325</v>
      </c>
      <c r="G92" s="25" t="s">
        <v>116</v>
      </c>
      <c r="H92" s="25" t="s">
        <v>116</v>
      </c>
    </row>
    <row r="93" spans="1:8" s="25" customFormat="1" ht="105" x14ac:dyDescent="0.25">
      <c r="A93" s="20" t="s">
        <v>7</v>
      </c>
      <c r="B93" s="20" t="s">
        <v>112</v>
      </c>
      <c r="C93" s="20" t="s">
        <v>321</v>
      </c>
      <c r="D93" s="20" t="s">
        <v>51</v>
      </c>
      <c r="E93" s="20" t="s">
        <v>98</v>
      </c>
      <c r="F93" s="20" t="s">
        <v>326</v>
      </c>
      <c r="G93" s="25" t="s">
        <v>116</v>
      </c>
      <c r="H93" s="25" t="s">
        <v>116</v>
      </c>
    </row>
    <row r="94" spans="1:8" s="25" customFormat="1" ht="150" x14ac:dyDescent="0.25">
      <c r="A94" s="20" t="s">
        <v>7</v>
      </c>
      <c r="B94" s="20" t="s">
        <v>112</v>
      </c>
      <c r="C94" s="20" t="s">
        <v>321</v>
      </c>
      <c r="D94" s="20" t="s">
        <v>52</v>
      </c>
      <c r="E94" s="20" t="s">
        <v>97</v>
      </c>
      <c r="F94" s="20" t="s">
        <v>327</v>
      </c>
      <c r="G94" s="25" t="s">
        <v>116</v>
      </c>
      <c r="H94" s="25" t="s">
        <v>116</v>
      </c>
    </row>
    <row r="95" spans="1:8" s="25" customFormat="1" ht="75" x14ac:dyDescent="0.25">
      <c r="A95" s="20" t="s">
        <v>237</v>
      </c>
      <c r="B95" s="20" t="s">
        <v>174</v>
      </c>
      <c r="C95" s="20" t="s">
        <v>238</v>
      </c>
      <c r="D95" s="20" t="s">
        <v>239</v>
      </c>
      <c r="E95" s="20" t="s">
        <v>240</v>
      </c>
      <c r="F95" s="20" t="s">
        <v>241</v>
      </c>
      <c r="G95" s="25" t="s">
        <v>242</v>
      </c>
      <c r="H95" s="25" t="s">
        <v>116</v>
      </c>
    </row>
    <row r="96" spans="1:8" s="25" customFormat="1" ht="90" x14ac:dyDescent="0.25">
      <c r="A96" s="20" t="s">
        <v>237</v>
      </c>
      <c r="B96" s="20" t="s">
        <v>174</v>
      </c>
      <c r="C96" s="20" t="s">
        <v>238</v>
      </c>
      <c r="D96" s="20" t="s">
        <v>243</v>
      </c>
      <c r="E96" s="20" t="s">
        <v>244</v>
      </c>
      <c r="F96" s="20" t="s">
        <v>245</v>
      </c>
      <c r="G96" s="25" t="s">
        <v>242</v>
      </c>
      <c r="H96" s="25" t="s">
        <v>116</v>
      </c>
    </row>
    <row r="97" spans="1:8" s="25" customFormat="1" ht="75" x14ac:dyDescent="0.25">
      <c r="A97" s="20" t="s">
        <v>237</v>
      </c>
      <c r="B97" s="20" t="s">
        <v>174</v>
      </c>
      <c r="C97" s="20" t="s">
        <v>238</v>
      </c>
      <c r="D97" s="20" t="s">
        <v>246</v>
      </c>
      <c r="E97" s="20" t="s">
        <v>247</v>
      </c>
      <c r="F97" s="20" t="s">
        <v>248</v>
      </c>
      <c r="G97" s="25" t="s">
        <v>242</v>
      </c>
      <c r="H97" s="25" t="s">
        <v>116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LAPG Loads</vt:lpstr>
      <vt:lpstr>LAPG BMPs</vt:lpstr>
      <vt:lpstr>PDC 11 WIP IIII -Scenario B</vt:lpstr>
      <vt:lpstr>PDC 11 WIP IIII -Scenario A</vt:lpstr>
      <vt:lpstr>PDC 1 WIP Programmatic Template</vt:lpstr>
      <vt:lpstr>BMPDefinitions</vt:lpstr>
      <vt:lpstr>BMPDefinitions!Print_Area</vt:lpstr>
      <vt:lpstr>'LAPG BMPs'!Print_Area</vt:lpstr>
      <vt:lpstr>'PDC 1 WIP Programmatic Template'!Print_Area</vt:lpstr>
      <vt:lpstr>BMPDefinitions!Print_Titles</vt:lpstr>
      <vt:lpstr>'LAPG BMPs'!Print_Titles</vt:lpstr>
      <vt:lpstr>'PDC 1 WIP Programmatic Template'!Print_Titles</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Region2000_WIP_Workbook</dc:title>
  <dc:creator>JDM</dc:creator>
  <cp:keywords>wip,pdc</cp:keywords>
  <cp:lastModifiedBy>VITA Program</cp:lastModifiedBy>
  <cp:lastPrinted>2018-11-26T13:38:24Z</cp:lastPrinted>
  <dcterms:created xsi:type="dcterms:W3CDTF">2018-06-18T15:18:19Z</dcterms:created>
  <dcterms:modified xsi:type="dcterms:W3CDTF">2019-02-04T22:21:28Z</dcterms:modified>
</cp:coreProperties>
</file>