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bd54766\Documents\ArcGIS\LCSA\"/>
    </mc:Choice>
  </mc:AlternateContent>
  <bookViews>
    <workbookView xWindow="480" yWindow="135" windowWidth="18195" windowHeight="9240"/>
  </bookViews>
  <sheets>
    <sheet name="Bay" sheetId="2" r:id="rId1"/>
    <sheet name="GEO" sheetId="3" r:id="rId2"/>
  </sheets>
  <calcPr calcId="162913"/>
</workbook>
</file>

<file path=xl/calcChain.xml><?xml version="1.0" encoding="utf-8"?>
<calcChain xmlns="http://schemas.openxmlformats.org/spreadsheetml/2006/main">
  <c r="R157" i="2" l="1"/>
  <c r="J98" i="2" l="1"/>
  <c r="I98" i="2"/>
  <c r="E98" i="2"/>
  <c r="O196" i="2" l="1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00" i="2"/>
  <c r="R101" i="2"/>
  <c r="R196" i="2" s="1"/>
  <c r="R102" i="2"/>
  <c r="S102" i="2" s="1"/>
  <c r="R103" i="2"/>
  <c r="S103" i="2" s="1"/>
  <c r="R104" i="2"/>
  <c r="S104" i="2" s="1"/>
  <c r="R105" i="2"/>
  <c r="S105" i="2" s="1"/>
  <c r="R106" i="2"/>
  <c r="S106" i="2" s="1"/>
  <c r="R107" i="2"/>
  <c r="S107" i="2" s="1"/>
  <c r="R108" i="2"/>
  <c r="S108" i="2" s="1"/>
  <c r="R109" i="2"/>
  <c r="S109" i="2" s="1"/>
  <c r="R110" i="2"/>
  <c r="S110" i="2" s="1"/>
  <c r="R111" i="2"/>
  <c r="S111" i="2" s="1"/>
  <c r="R112" i="2"/>
  <c r="S112" i="2" s="1"/>
  <c r="R113" i="2"/>
  <c r="S113" i="2" s="1"/>
  <c r="R114" i="2"/>
  <c r="S114" i="2" s="1"/>
  <c r="R115" i="2"/>
  <c r="S115" i="2" s="1"/>
  <c r="R116" i="2"/>
  <c r="S116" i="2" s="1"/>
  <c r="R117" i="2"/>
  <c r="S117" i="2" s="1"/>
  <c r="R118" i="2"/>
  <c r="S118" i="2" s="1"/>
  <c r="R119" i="2"/>
  <c r="S119" i="2" s="1"/>
  <c r="R120" i="2"/>
  <c r="S120" i="2" s="1"/>
  <c r="R121" i="2"/>
  <c r="S121" i="2" s="1"/>
  <c r="R122" i="2"/>
  <c r="S122" i="2" s="1"/>
  <c r="R123" i="2"/>
  <c r="S123" i="2" s="1"/>
  <c r="R124" i="2"/>
  <c r="S124" i="2" s="1"/>
  <c r="R125" i="2"/>
  <c r="S125" i="2" s="1"/>
  <c r="R126" i="2"/>
  <c r="S126" i="2" s="1"/>
  <c r="R127" i="2"/>
  <c r="S127" i="2" s="1"/>
  <c r="R128" i="2"/>
  <c r="S128" i="2" s="1"/>
  <c r="R129" i="2"/>
  <c r="S129" i="2" s="1"/>
  <c r="R130" i="2"/>
  <c r="S130" i="2" s="1"/>
  <c r="R131" i="2"/>
  <c r="S131" i="2" s="1"/>
  <c r="R132" i="2"/>
  <c r="S132" i="2" s="1"/>
  <c r="R133" i="2"/>
  <c r="S133" i="2" s="1"/>
  <c r="R134" i="2"/>
  <c r="S134" i="2" s="1"/>
  <c r="R135" i="2"/>
  <c r="S135" i="2" s="1"/>
  <c r="R136" i="2"/>
  <c r="S136" i="2" s="1"/>
  <c r="R137" i="2"/>
  <c r="S137" i="2" s="1"/>
  <c r="R138" i="2"/>
  <c r="S138" i="2" s="1"/>
  <c r="R139" i="2"/>
  <c r="S139" i="2" s="1"/>
  <c r="R140" i="2"/>
  <c r="S140" i="2" s="1"/>
  <c r="R141" i="2"/>
  <c r="S141" i="2" s="1"/>
  <c r="R142" i="2"/>
  <c r="S142" i="2" s="1"/>
  <c r="R143" i="2"/>
  <c r="S143" i="2" s="1"/>
  <c r="R144" i="2"/>
  <c r="S144" i="2" s="1"/>
  <c r="R145" i="2"/>
  <c r="S145" i="2" s="1"/>
  <c r="R146" i="2"/>
  <c r="S146" i="2" s="1"/>
  <c r="R147" i="2"/>
  <c r="S147" i="2" s="1"/>
  <c r="R148" i="2"/>
  <c r="S148" i="2" s="1"/>
  <c r="R149" i="2"/>
  <c r="S149" i="2" s="1"/>
  <c r="R150" i="2"/>
  <c r="S150" i="2" s="1"/>
  <c r="R151" i="2"/>
  <c r="S151" i="2" s="1"/>
  <c r="R152" i="2"/>
  <c r="S152" i="2" s="1"/>
  <c r="R153" i="2"/>
  <c r="S153" i="2" s="1"/>
  <c r="R154" i="2"/>
  <c r="S154" i="2" s="1"/>
  <c r="R155" i="2"/>
  <c r="S155" i="2" s="1"/>
  <c r="R156" i="2"/>
  <c r="S156" i="2" s="1"/>
  <c r="S157" i="2"/>
  <c r="R158" i="2"/>
  <c r="S158" i="2" s="1"/>
  <c r="R159" i="2"/>
  <c r="S159" i="2" s="1"/>
  <c r="R160" i="2"/>
  <c r="S160" i="2" s="1"/>
  <c r="R161" i="2"/>
  <c r="S161" i="2" s="1"/>
  <c r="R162" i="2"/>
  <c r="S162" i="2" s="1"/>
  <c r="R163" i="2"/>
  <c r="S163" i="2" s="1"/>
  <c r="R164" i="2"/>
  <c r="S164" i="2" s="1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00" i="2"/>
  <c r="S101" i="2" l="1"/>
  <c r="S196" i="2" s="1"/>
</calcChain>
</file>

<file path=xl/sharedStrings.xml><?xml version="1.0" encoding="utf-8"?>
<sst xmlns="http://schemas.openxmlformats.org/spreadsheetml/2006/main" count="1941" uniqueCount="366">
  <si>
    <t>Accomack County</t>
  </si>
  <si>
    <t>Crop</t>
  </si>
  <si>
    <t>Developed</t>
  </si>
  <si>
    <t>Natural</t>
  </si>
  <si>
    <t>Pasture</t>
  </si>
  <si>
    <t>Road</t>
  </si>
  <si>
    <t>Buckingham County</t>
  </si>
  <si>
    <t>Charles City County</t>
  </si>
  <si>
    <t>Cumberland County</t>
  </si>
  <si>
    <t>Essex County</t>
  </si>
  <si>
    <t>Highland County</t>
  </si>
  <si>
    <t>Gloucester County</t>
  </si>
  <si>
    <t>King William County</t>
  </si>
  <si>
    <t>Mathews County</t>
  </si>
  <si>
    <t>Rappahannock County</t>
  </si>
  <si>
    <t>Richmond County</t>
  </si>
  <si>
    <t>Rockbridge County</t>
  </si>
  <si>
    <t>Shenandoah County</t>
  </si>
  <si>
    <t>City of Buena Vista</t>
  </si>
  <si>
    <t>City of Lexington</t>
  </si>
  <si>
    <t>Locality</t>
  </si>
  <si>
    <t>LU</t>
  </si>
  <si>
    <t>City of Chesapeake</t>
  </si>
  <si>
    <t>City of Hampton</t>
  </si>
  <si>
    <t>City of Hopewell</t>
  </si>
  <si>
    <t>City of Newport News</t>
  </si>
  <si>
    <t>City of Norfolk</t>
  </si>
  <si>
    <t>City of Poquoson</t>
  </si>
  <si>
    <t>City of Portsmouth</t>
  </si>
  <si>
    <t>City of Richmond</t>
  </si>
  <si>
    <t>City of Suffolk</t>
  </si>
  <si>
    <t>City of Virginia Beach</t>
  </si>
  <si>
    <t>City of Williamsburg</t>
  </si>
  <si>
    <t xml:space="preserve">City of Colonial Heights </t>
  </si>
  <si>
    <t>City of Petersburg</t>
  </si>
  <si>
    <t>City of Alexandria</t>
  </si>
  <si>
    <t>City of Fairfax</t>
  </si>
  <si>
    <t>City of Falls Church</t>
  </si>
  <si>
    <t>City of Manassas</t>
  </si>
  <si>
    <t>City of Manassas Park</t>
  </si>
  <si>
    <t>City of Charlottesville</t>
  </si>
  <si>
    <t>Surry County</t>
  </si>
  <si>
    <t>Westmoreland County</t>
  </si>
  <si>
    <t>York County</t>
  </si>
  <si>
    <t>Amelia County</t>
  </si>
  <si>
    <t>Powhatan County</t>
  </si>
  <si>
    <t>Nottoway County</t>
  </si>
  <si>
    <t>Albemarle County</t>
  </si>
  <si>
    <t>Dinwiddie County</t>
  </si>
  <si>
    <t>Chesterfield County</t>
  </si>
  <si>
    <t>Fluvanna County</t>
  </si>
  <si>
    <t>Goochland County</t>
  </si>
  <si>
    <t>Louisa County</t>
  </si>
  <si>
    <t>Nelson County</t>
  </si>
  <si>
    <t>Prince George County</t>
  </si>
  <si>
    <t>Isle of Wight County</t>
  </si>
  <si>
    <t>Fairfax County</t>
  </si>
  <si>
    <t>Henrico County</t>
  </si>
  <si>
    <t>Arlington County</t>
  </si>
  <si>
    <t>Hanover County</t>
  </si>
  <si>
    <t>Caroline County</t>
  </si>
  <si>
    <t>Spotsylvania County</t>
  </si>
  <si>
    <t>Stafford County</t>
  </si>
  <si>
    <t>FIPS</t>
  </si>
  <si>
    <t>City of Fredericksburg</t>
  </si>
  <si>
    <t>Allegheny County</t>
  </si>
  <si>
    <t>Amherst County</t>
  </si>
  <si>
    <t>Appomattox County</t>
  </si>
  <si>
    <t>Augusta County</t>
  </si>
  <si>
    <t>Bath County</t>
  </si>
  <si>
    <t>Bedford County</t>
  </si>
  <si>
    <t>Botetourt County</t>
  </si>
  <si>
    <t>Campbell County</t>
  </si>
  <si>
    <t>Clarke County</t>
  </si>
  <si>
    <t>Craig County</t>
  </si>
  <si>
    <t>Culpeper County</t>
  </si>
  <si>
    <t>Giles County</t>
  </si>
  <si>
    <t>Fauquier County</t>
  </si>
  <si>
    <t>Frederick County</t>
  </si>
  <si>
    <t>Greene County</t>
  </si>
  <si>
    <t>Madison County</t>
  </si>
  <si>
    <t>Montgomery County</t>
  </si>
  <si>
    <t>Orange County</t>
  </si>
  <si>
    <t>Page County</t>
  </si>
  <si>
    <t>Prince William County</t>
  </si>
  <si>
    <t>Roanoke County</t>
  </si>
  <si>
    <t>Rockingham County</t>
  </si>
  <si>
    <t>Warren County</t>
  </si>
  <si>
    <t>City of Covington</t>
  </si>
  <si>
    <t>City of Harrisonburg</t>
  </si>
  <si>
    <t>City of Lynchburg</t>
  </si>
  <si>
    <t>City of Staunton</t>
  </si>
  <si>
    <t>City of Waynesboro</t>
  </si>
  <si>
    <t>City of Winchester</t>
  </si>
  <si>
    <t>UNIT</t>
  </si>
  <si>
    <t>Acres</t>
  </si>
  <si>
    <t>Middlesex County</t>
  </si>
  <si>
    <t>Lancaster County</t>
  </si>
  <si>
    <t>Loudoun County</t>
  </si>
  <si>
    <t>James City County</t>
  </si>
  <si>
    <t>King and Queen County</t>
  </si>
  <si>
    <t>King George County</t>
  </si>
  <si>
    <t>New Kent County</t>
  </si>
  <si>
    <t>Northampton County</t>
  </si>
  <si>
    <t>Northumberland County</t>
  </si>
  <si>
    <t>Prince Edward County</t>
  </si>
  <si>
    <t>Geography</t>
  </si>
  <si>
    <t>LocalityName</t>
  </si>
  <si>
    <t>PDC</t>
  </si>
  <si>
    <t>SWCD</t>
  </si>
  <si>
    <t>SWCDArea</t>
  </si>
  <si>
    <t>51001(CBWSOnly)</t>
  </si>
  <si>
    <t>Accomack</t>
  </si>
  <si>
    <t>Accomack-Northhampton</t>
  </si>
  <si>
    <t>Eastern Shore SWCD</t>
  </si>
  <si>
    <t>VA SWCD Area 6</t>
  </si>
  <si>
    <t>51003(CBWSOnly)</t>
  </si>
  <si>
    <t>Albemarle</t>
  </si>
  <si>
    <t>Thomas Jefferson</t>
  </si>
  <si>
    <t>Thomas Jefferson SWCD</t>
  </si>
  <si>
    <t>VA SWCD Area 2</t>
  </si>
  <si>
    <t>51005(CBWSOnly)</t>
  </si>
  <si>
    <t>Alleghany</t>
  </si>
  <si>
    <t>Roanoke Valley-Alleghany Regional</t>
  </si>
  <si>
    <t>Mountain SWCD</t>
  </si>
  <si>
    <t>VA SWCD Area 1</t>
  </si>
  <si>
    <t>51007(CBWSOnly)</t>
  </si>
  <si>
    <t>Amelia</t>
  </si>
  <si>
    <t>Commonwealth</t>
  </si>
  <si>
    <t>Piedmont SWCD</t>
  </si>
  <si>
    <t>VA SWCD Area 3</t>
  </si>
  <si>
    <t>51009(CBWSOnly)</t>
  </si>
  <si>
    <t>Amherst</t>
  </si>
  <si>
    <t>Region 2000</t>
  </si>
  <si>
    <t>Robert E. Lee SWCD</t>
  </si>
  <si>
    <t>51011(CBWSOnly)</t>
  </si>
  <si>
    <t>Appomattox</t>
  </si>
  <si>
    <t>51013(CBWSOnly)</t>
  </si>
  <si>
    <t>Arlington</t>
  </si>
  <si>
    <t>Northern Virginia</t>
  </si>
  <si>
    <t>Not Affiliated</t>
  </si>
  <si>
    <t>51015(CBWSOnly)</t>
  </si>
  <si>
    <t>Augusta</t>
  </si>
  <si>
    <t>Central Shenandoah</t>
  </si>
  <si>
    <t>Headwaters SWCD</t>
  </si>
  <si>
    <t>51017(CBWSOnly)</t>
  </si>
  <si>
    <t>Bath</t>
  </si>
  <si>
    <t>51019(CBWSOnly)</t>
  </si>
  <si>
    <t>Bedford</t>
  </si>
  <si>
    <t>Peaks of Otter SWCD</t>
  </si>
  <si>
    <t>51023(CBWSOnly)</t>
  </si>
  <si>
    <t>Botetourt</t>
  </si>
  <si>
    <t>Mountain Castles SWCD</t>
  </si>
  <si>
    <t>51029(CBWSOnly)</t>
  </si>
  <si>
    <t>Buckingham</t>
  </si>
  <si>
    <t>Peter Francisco SWCD</t>
  </si>
  <si>
    <t>51031(CBWSOnly)</t>
  </si>
  <si>
    <t>Campbell</t>
  </si>
  <si>
    <t>51033(CBWSOnly)</t>
  </si>
  <si>
    <t>Caroline</t>
  </si>
  <si>
    <t>George Washington</t>
  </si>
  <si>
    <t>Hanover-Caroline SWCD</t>
  </si>
  <si>
    <t>51036(CBWSOnly)</t>
  </si>
  <si>
    <t>Charles City</t>
  </si>
  <si>
    <t>Richmond Regional</t>
  </si>
  <si>
    <t>Colonial SWCD</t>
  </si>
  <si>
    <t>51041(CBWSOnly)</t>
  </si>
  <si>
    <t>Chesterfield</t>
  </si>
  <si>
    <t>James River SWCD</t>
  </si>
  <si>
    <t>51043(CBWSOnly)</t>
  </si>
  <si>
    <t>Clarke</t>
  </si>
  <si>
    <t>Northern Shenandoah Valley</t>
  </si>
  <si>
    <t>Lord Fairfax SWCD</t>
  </si>
  <si>
    <t>51045(CBWSOnly)</t>
  </si>
  <si>
    <t>Craig</t>
  </si>
  <si>
    <t>51047(CBWSOnly)</t>
  </si>
  <si>
    <t>Culpeper</t>
  </si>
  <si>
    <t>Rappahannock-Rapidan</t>
  </si>
  <si>
    <t>Culpeper SWCD</t>
  </si>
  <si>
    <t>51049(CBWSOnly)</t>
  </si>
  <si>
    <t>Cumberland</t>
  </si>
  <si>
    <t>51053(CBWSOnly)</t>
  </si>
  <si>
    <t>Dinwiddie</t>
  </si>
  <si>
    <t>Crater</t>
  </si>
  <si>
    <t>Appomattox River SWCD</t>
  </si>
  <si>
    <t>51057(CBWSOnly)</t>
  </si>
  <si>
    <t>Essex</t>
  </si>
  <si>
    <t>Middle Peninsula</t>
  </si>
  <si>
    <t>Three Rivers SWCD</t>
  </si>
  <si>
    <t>51059(CBWSOnly)</t>
  </si>
  <si>
    <t>Fairfax</t>
  </si>
  <si>
    <t>Northern Virginia SWCD</t>
  </si>
  <si>
    <t>51061(CBWSOnly)</t>
  </si>
  <si>
    <t>Fauquier</t>
  </si>
  <si>
    <t>John Marshall SWCD</t>
  </si>
  <si>
    <t>51065(CBWSOnly)</t>
  </si>
  <si>
    <t>Fluvanna</t>
  </si>
  <si>
    <t>51069(CBWSOnly)</t>
  </si>
  <si>
    <t>Frederick</t>
  </si>
  <si>
    <t>51071(CBWSOnly)</t>
  </si>
  <si>
    <t>Giles</t>
  </si>
  <si>
    <t>New River Valley</t>
  </si>
  <si>
    <t>Skyline SWCD</t>
  </si>
  <si>
    <t>51073(CBWSOnly)</t>
  </si>
  <si>
    <t>Gloucester</t>
  </si>
  <si>
    <t>Tidewater SWCD</t>
  </si>
  <si>
    <t>51075(CBWSOnly)</t>
  </si>
  <si>
    <t>Goochland</t>
  </si>
  <si>
    <t>Monacan SWCD</t>
  </si>
  <si>
    <t>51079(CBWSOnly)</t>
  </si>
  <si>
    <t>Greene</t>
  </si>
  <si>
    <t>51085(CBWSOnly)</t>
  </si>
  <si>
    <t>Hanover</t>
  </si>
  <si>
    <t>51087(CBWSOnly)</t>
  </si>
  <si>
    <t>Henrico</t>
  </si>
  <si>
    <t>Henricopolis SWCD</t>
  </si>
  <si>
    <t>51091(CBWSOnly)</t>
  </si>
  <si>
    <t>Highland</t>
  </si>
  <si>
    <t>51093(CBWSOnly)</t>
  </si>
  <si>
    <t>Isle Of Wight</t>
  </si>
  <si>
    <t>Hampton Roads</t>
  </si>
  <si>
    <t>Peanut SWCD</t>
  </si>
  <si>
    <t>51095(CBWSOnly)</t>
  </si>
  <si>
    <t>James City</t>
  </si>
  <si>
    <t>51097(CBWSOnly)</t>
  </si>
  <si>
    <t>King And Queen</t>
  </si>
  <si>
    <t>51099(CBWSOnly)</t>
  </si>
  <si>
    <t>King George</t>
  </si>
  <si>
    <t>Tri-County/City SWCD</t>
  </si>
  <si>
    <t>51101(CBWSOnly)</t>
  </si>
  <si>
    <t>King William</t>
  </si>
  <si>
    <t>51103(CBWSOnly)</t>
  </si>
  <si>
    <t>Lancaster</t>
  </si>
  <si>
    <t>Northern Neck</t>
  </si>
  <si>
    <t>Northern Neck SWCD</t>
  </si>
  <si>
    <t>51107(CBWSOnly)</t>
  </si>
  <si>
    <t>Loudoun</t>
  </si>
  <si>
    <t>Loudoun SWCD</t>
  </si>
  <si>
    <t>51109(CBWSOnly)</t>
  </si>
  <si>
    <t>Louisa</t>
  </si>
  <si>
    <t>51113(CBWSOnly)</t>
  </si>
  <si>
    <t>Madison</t>
  </si>
  <si>
    <t>51115(CBWSOnly)</t>
  </si>
  <si>
    <t>Mathews</t>
  </si>
  <si>
    <t>51119(CBWSOnly)</t>
  </si>
  <si>
    <t>Middlesex</t>
  </si>
  <si>
    <t>51121(CBWSOnly)</t>
  </si>
  <si>
    <t>Montgomery</t>
  </si>
  <si>
    <t>51125(CBWSOnly)</t>
  </si>
  <si>
    <t>Nelson</t>
  </si>
  <si>
    <t>51127(CBWSOnly)</t>
  </si>
  <si>
    <t>New Kent</t>
  </si>
  <si>
    <t>51131(CBWSOnly)</t>
  </si>
  <si>
    <t>Northampton</t>
  </si>
  <si>
    <t>51133(CBWSOnly)</t>
  </si>
  <si>
    <t>Northumberland</t>
  </si>
  <si>
    <t>51135(CBWSOnly)</t>
  </si>
  <si>
    <t>Nottoway</t>
  </si>
  <si>
    <t>51137(CBWSOnly)</t>
  </si>
  <si>
    <t>Orange</t>
  </si>
  <si>
    <t>51139(CBWSOnly)</t>
  </si>
  <si>
    <t>Page</t>
  </si>
  <si>
    <t>Shenandoah Valley SWCD</t>
  </si>
  <si>
    <t>51145(CBWSOnly)</t>
  </si>
  <si>
    <t>Powhatan</t>
  </si>
  <si>
    <t>51147(CBWSOnly)</t>
  </si>
  <si>
    <t>Prince Edward</t>
  </si>
  <si>
    <t>51149(CBWSOnly)</t>
  </si>
  <si>
    <t>Prince George</t>
  </si>
  <si>
    <t>51153(CBWSOnly)</t>
  </si>
  <si>
    <t>Prince William</t>
  </si>
  <si>
    <t>Prince William SWCD</t>
  </si>
  <si>
    <t>51157(CBWSOnly)</t>
  </si>
  <si>
    <t>Rappahannock</t>
  </si>
  <si>
    <t>51159(CBWSOnly)</t>
  </si>
  <si>
    <t>Richmond</t>
  </si>
  <si>
    <t>51161(CBWSOnly)</t>
  </si>
  <si>
    <t>Roanoke</t>
  </si>
  <si>
    <t>Blue Ridge SWCD</t>
  </si>
  <si>
    <t>51163(CBWSOnly)</t>
  </si>
  <si>
    <t>Rockbridge</t>
  </si>
  <si>
    <t>Natural Bridge SWCD</t>
  </si>
  <si>
    <t>51165(CBWSOnly)</t>
  </si>
  <si>
    <t>Rockingham</t>
  </si>
  <si>
    <t>51171(CBWSOnly)</t>
  </si>
  <si>
    <t>Shenandoah</t>
  </si>
  <si>
    <t>51177(CBWSOnly)</t>
  </si>
  <si>
    <t>Spotsylvania</t>
  </si>
  <si>
    <t>51179(CBWSOnly)</t>
  </si>
  <si>
    <t>Stafford</t>
  </si>
  <si>
    <t>51181(CBWSOnly)</t>
  </si>
  <si>
    <t>Surry</t>
  </si>
  <si>
    <t>51187(CBWSOnly)</t>
  </si>
  <si>
    <t>Warren</t>
  </si>
  <si>
    <t>51193(CBWSOnly)</t>
  </si>
  <si>
    <t>Westmoreland</t>
  </si>
  <si>
    <t>51199(CBWSOnly)</t>
  </si>
  <si>
    <t>York</t>
  </si>
  <si>
    <t>51510(CBWSOnly)</t>
  </si>
  <si>
    <t>Alexandria</t>
  </si>
  <si>
    <t>51530(CBWSOnly)</t>
  </si>
  <si>
    <t>Buena Vista</t>
  </si>
  <si>
    <t>51540(CBWSOnly)</t>
  </si>
  <si>
    <t>Charlottesville City</t>
  </si>
  <si>
    <t>51550(CBWSOnly)</t>
  </si>
  <si>
    <t>Chesapeake City</t>
  </si>
  <si>
    <t>Virginia Dare SWCD</t>
  </si>
  <si>
    <t>51570(CBWSOnly)</t>
  </si>
  <si>
    <t>Colonial Heights City</t>
  </si>
  <si>
    <t>51580(CBWSOnly)</t>
  </si>
  <si>
    <t>Covington City</t>
  </si>
  <si>
    <t>51600(CBWSOnly)</t>
  </si>
  <si>
    <t>Fairfax City</t>
  </si>
  <si>
    <t>51610(CBWSOnly)</t>
  </si>
  <si>
    <t>Falls Church City</t>
  </si>
  <si>
    <t>51630(CBWSOnly)</t>
  </si>
  <si>
    <t>Fredericksburg City</t>
  </si>
  <si>
    <t>51650(CBWSOnly)</t>
  </si>
  <si>
    <t>Hampton City</t>
  </si>
  <si>
    <t>51660(CBWSOnly)</t>
  </si>
  <si>
    <t>Harrisonburg City</t>
  </si>
  <si>
    <t>51670(CBWSOnly)</t>
  </si>
  <si>
    <t>Hopewell City</t>
  </si>
  <si>
    <t>51678(CBWSOnly)</t>
  </si>
  <si>
    <t>Lexington City</t>
  </si>
  <si>
    <t>51680(CBWSOnly)</t>
  </si>
  <si>
    <t>Lynchburg City</t>
  </si>
  <si>
    <t>51683(CBWSOnly)</t>
  </si>
  <si>
    <t>Manassas City</t>
  </si>
  <si>
    <t>51685(CBWSOnly)</t>
  </si>
  <si>
    <t>Manassas Park City</t>
  </si>
  <si>
    <t>51700(CBWSOnly)</t>
  </si>
  <si>
    <t>Newport News City</t>
  </si>
  <si>
    <t>51710(CBWSOnly)</t>
  </si>
  <si>
    <t>Norfolk City</t>
  </si>
  <si>
    <t>51730(CBWSOnly)</t>
  </si>
  <si>
    <t>Petersburg City</t>
  </si>
  <si>
    <t>51735(CBWSOnly)</t>
  </si>
  <si>
    <t>Poquoson City</t>
  </si>
  <si>
    <t>51740(CBWSOnly)</t>
  </si>
  <si>
    <t>Portsmouth City</t>
  </si>
  <si>
    <t>51760(CBWSOnly)</t>
  </si>
  <si>
    <t>Richmond City</t>
  </si>
  <si>
    <t>51790(CBWSOnly)</t>
  </si>
  <si>
    <t>Staunton City</t>
  </si>
  <si>
    <t>51800(CBWSOnly)</t>
  </si>
  <si>
    <t>Suffolk City</t>
  </si>
  <si>
    <t>51810(CBWSOnly)</t>
  </si>
  <si>
    <t>Virginia Beach City</t>
  </si>
  <si>
    <t>51820(CBWSOnly)</t>
  </si>
  <si>
    <t>Waynesboro City</t>
  </si>
  <si>
    <t>51830(CBWSOnly)</t>
  </si>
  <si>
    <t>Williamsburg City</t>
  </si>
  <si>
    <t>51840(CBWSOnly)</t>
  </si>
  <si>
    <t>Winchester City</t>
  </si>
  <si>
    <t xml:space="preserve">to35 </t>
  </si>
  <si>
    <t>to50</t>
  </si>
  <si>
    <t>to100</t>
  </si>
  <si>
    <t>to150</t>
  </si>
  <si>
    <t>BayLUac</t>
  </si>
  <si>
    <t>c35to50</t>
  </si>
  <si>
    <t>c50to100</t>
  </si>
  <si>
    <t>c100to150</t>
  </si>
  <si>
    <t>to35 %LU</t>
  </si>
  <si>
    <t>to50%LU</t>
  </si>
  <si>
    <t>to100%LU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</si>
</sst>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9" fillId="0" borderId="2" applyNumberFormat="0" applyFill="0" applyAlignment="0" applyProtection="0"/>
    <xf numFmtId="0" fontId="8" fillId="0" borderId="1" applyNumberFormat="0" applyFill="0" applyAlignment="0" applyProtection="0"/>
    <xf numFmtId="0" fontId="7" fillId="0" borderId="0">
      <alignment wrapText="1"/>
    </xf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>
      <alignment wrapText="1"/>
    </xf>
    <xf numFmtId="9" fontId="7" fillId="0" borderId="0" applyFont="0" applyFill="0" applyBorder="0" applyAlignment="0" applyProtection="0"/>
    <xf numFmtId="0" fontId="6" fillId="0" borderId="0"/>
    <xf numFmtId="0" fontId="24" fillId="0" borderId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2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3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3" fontId="3" fillId="0" borderId="0" xfId="0" applyNumberFormat="1" applyFont="1" applyAlignment="1">
      <alignment horizontal="center"/>
    </xf>
    <xf numFmtId="3" fontId="0" fillId="0" borderId="0" xfId="2" applyNumberFormat="1" applyFont="1"/>
    <xf numFmtId="0" fontId="3" fillId="0" borderId="0" xfId="0" applyFo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0" fillId="0" borderId="0" xfId="0" applyFont="1" applyFill="1"/>
    <xf numFmtId="3" fontId="0" fillId="0" borderId="0" xfId="0" applyNumberFormat="1" applyFont="1" applyFill="1"/>
    <xf numFmtId="3" fontId="0" fillId="0" borderId="0" xfId="0" applyNumberFormat="1"/>
    <xf numFmtId="0" fontId="0" fillId="0" borderId="0" xfId="0" applyFill="1"/>
    <xf numFmtId="10" fontId="0" fillId="0" borderId="0" xfId="0" applyNumberFormat="1" applyFont="1"/>
    <xf numFmtId="0" fontId="3" fillId="0" borderId="0" xfId="0" applyFont="1" applyFill="1" applyAlignment="1">
      <alignment horizontal="center"/>
    </xf>
    <xf numFmtId="10" fontId="0" fillId="0" borderId="0" xfId="0" applyNumberFormat="1" applyFont="1" applyFill="1"/>
    <xf numFmtId="1" fontId="3" fillId="0" borderId="0" xfId="0" applyNumberFormat="1" applyFont="1" applyAlignment="1">
      <alignment horizontal="center"/>
    </xf>
    <xf numFmtId="1" fontId="0" fillId="0" borderId="0" xfId="0" applyNumberFormat="1" applyFont="1"/>
    <xf numFmtId="1" fontId="0" fillId="0" borderId="0" xfId="0" applyNumberFormat="1"/>
    <xf numFmtId="1" fontId="0" fillId="0" borderId="0" xfId="0" applyNumberFormat="1" applyFont="1" applyFill="1"/>
    <xf numFmtId="10" fontId="3" fillId="0" borderId="0" xfId="0" applyNumberFormat="1" applyFont="1" applyFill="1" applyAlignment="1">
      <alignment horizontal="center"/>
    </xf>
    <xf numFmtId="10" fontId="0" fillId="0" borderId="0" xfId="2" applyNumberFormat="1" applyFont="1" applyFill="1"/>
  </cellXfs>
  <cellStyles count="100">
    <cellStyle name="20% - Accent1" xfId="75" builtinId="30" customBuiltin="1"/>
    <cellStyle name="20% - Accent1 2" xfId="28"/>
    <cellStyle name="20% - Accent2" xfId="79" builtinId="34" customBuiltin="1"/>
    <cellStyle name="20% - Accent2 2" xfId="32"/>
    <cellStyle name="20% - Accent3" xfId="83" builtinId="38" customBuiltin="1"/>
    <cellStyle name="20% - Accent3 2" xfId="36"/>
    <cellStyle name="20% - Accent4" xfId="87" builtinId="42" customBuiltin="1"/>
    <cellStyle name="20% - Accent4 2" xfId="40"/>
    <cellStyle name="20% - Accent5" xfId="91" builtinId="46" customBuiltin="1"/>
    <cellStyle name="20% - Accent5 2" xfId="44"/>
    <cellStyle name="20% - Accent6" xfId="95" builtinId="50" customBuiltin="1"/>
    <cellStyle name="20% - Accent6 2" xfId="48"/>
    <cellStyle name="40% - Accent1" xfId="76" builtinId="31" customBuiltin="1"/>
    <cellStyle name="40% - Accent1 2" xfId="29"/>
    <cellStyle name="40% - Accent2" xfId="80" builtinId="35" customBuiltin="1"/>
    <cellStyle name="40% - Accent2 2" xfId="33"/>
    <cellStyle name="40% - Accent3" xfId="84" builtinId="39" customBuiltin="1"/>
    <cellStyle name="40% - Accent3 2" xfId="37"/>
    <cellStyle name="40% - Accent4" xfId="88" builtinId="43" customBuiltin="1"/>
    <cellStyle name="40% - Accent4 2" xfId="41"/>
    <cellStyle name="40% - Accent5" xfId="92" builtinId="47" customBuiltin="1"/>
    <cellStyle name="40% - Accent5 2" xfId="45"/>
    <cellStyle name="40% - Accent6" xfId="96" builtinId="51" customBuiltin="1"/>
    <cellStyle name="40% - Accent6 2" xfId="49"/>
    <cellStyle name="60% - Accent1" xfId="77" builtinId="32" customBuiltin="1"/>
    <cellStyle name="60% - Accent1 2" xfId="30"/>
    <cellStyle name="60% - Accent2" xfId="81" builtinId="36" customBuiltin="1"/>
    <cellStyle name="60% - Accent2 2" xfId="34"/>
    <cellStyle name="60% - Accent3" xfId="85" builtinId="40" customBuiltin="1"/>
    <cellStyle name="60% - Accent3 2" xfId="38"/>
    <cellStyle name="60% - Accent4" xfId="89" builtinId="44" customBuiltin="1"/>
    <cellStyle name="60% - Accent4 2" xfId="42"/>
    <cellStyle name="60% - Accent5" xfId="93" builtinId="48" customBuiltin="1"/>
    <cellStyle name="60% - Accent5 2" xfId="46"/>
    <cellStyle name="60% - Accent6" xfId="97" builtinId="52" customBuiltin="1"/>
    <cellStyle name="60% - Accent6 2" xfId="50"/>
    <cellStyle name="Accent1" xfId="74" builtinId="29" customBuiltin="1"/>
    <cellStyle name="Accent1 2" xfId="27"/>
    <cellStyle name="Accent2" xfId="78" builtinId="33" customBuiltin="1"/>
    <cellStyle name="Accent2 2" xfId="31"/>
    <cellStyle name="Accent3" xfId="82" builtinId="37" customBuiltin="1"/>
    <cellStyle name="Accent3 2" xfId="35"/>
    <cellStyle name="Accent4" xfId="86" builtinId="41" customBuiltin="1"/>
    <cellStyle name="Accent4 2" xfId="39"/>
    <cellStyle name="Accent5" xfId="90" builtinId="45" customBuiltin="1"/>
    <cellStyle name="Accent5 2" xfId="43"/>
    <cellStyle name="Accent6" xfId="94" builtinId="49" customBuiltin="1"/>
    <cellStyle name="Accent6 2" xfId="47"/>
    <cellStyle name="Bad" xfId="63" builtinId="27" customBuiltin="1"/>
    <cellStyle name="Bad 2" xfId="16"/>
    <cellStyle name="Calculation" xfId="67" builtinId="22" customBuiltin="1"/>
    <cellStyle name="Calculation 2" xfId="20"/>
    <cellStyle name="Check Cell" xfId="69" builtinId="23" customBuiltin="1"/>
    <cellStyle name="Check Cell 2" xfId="22"/>
    <cellStyle name="Explanatory Text" xfId="72" builtinId="53" customBuiltin="1"/>
    <cellStyle name="Explanatory Text 2" xfId="25"/>
    <cellStyle name="Good" xfId="62" builtinId="26" customBuiltin="1"/>
    <cellStyle name="Good 2" xfId="15"/>
    <cellStyle name="Heading 1" xfId="58" builtinId="16" customBuiltin="1"/>
    <cellStyle name="Heading 1 2" xfId="11"/>
    <cellStyle name="Heading 2" xfId="59" builtinId="17" customBuiltin="1"/>
    <cellStyle name="Heading 2 2" xfId="10"/>
    <cellStyle name="Heading 3" xfId="60" builtinId="18" customBuiltin="1"/>
    <cellStyle name="Heading 3 2" xfId="13"/>
    <cellStyle name="Heading 4" xfId="61" builtinId="19" customBuiltin="1"/>
    <cellStyle name="Heading 4 2" xfId="14"/>
    <cellStyle name="Input" xfId="65" builtinId="20" customBuiltin="1"/>
    <cellStyle name="Input 2" xfId="18"/>
    <cellStyle name="Linked Cell" xfId="68" builtinId="24" customBuiltin="1"/>
    <cellStyle name="Linked Cell 2" xfId="21"/>
    <cellStyle name="Neutral" xfId="64" builtinId="28" customBuiltin="1"/>
    <cellStyle name="Neutral 2" xfId="17"/>
    <cellStyle name="Normal" xfId="0" builtinId="0"/>
    <cellStyle name="Normal 2" xfId="2"/>
    <cellStyle name="Normal 2 2" xfId="56"/>
    <cellStyle name="Normal 2 3" xfId="52"/>
    <cellStyle name="Normal 2 4" xfId="4"/>
    <cellStyle name="Normal 3" xfId="6"/>
    <cellStyle name="Normal 3 2" xfId="53"/>
    <cellStyle name="Normal 4" xfId="7"/>
    <cellStyle name="Normal 4 2" xfId="54"/>
    <cellStyle name="Normal 4 3" xfId="12"/>
    <cellStyle name="Normal 5" xfId="8"/>
    <cellStyle name="Normal 6" xfId="5"/>
    <cellStyle name="Normal 7" xfId="3"/>
    <cellStyle name="Normal 7 2" xfId="57"/>
    <cellStyle name="Normal 7 2 2" xfId="99"/>
    <cellStyle name="Note" xfId="71" builtinId="10" customBuiltin="1"/>
    <cellStyle name="Note 2" xfId="24"/>
    <cellStyle name="Output" xfId="66" builtinId="21" customBuiltin="1"/>
    <cellStyle name="Output 2" xfId="19"/>
    <cellStyle name="Percent 2" xfId="9"/>
    <cellStyle name="Percent 3" xfId="51"/>
    <cellStyle name="Percent 3 2" xfId="55"/>
    <cellStyle name="Title" xfId="1" builtinId="15" customBuiltin="1"/>
    <cellStyle name="Title 2" xfId="98"/>
    <cellStyle name="Total" xfId="73" builtinId="25" customBuiltin="1"/>
    <cellStyle name="Total 2" xfId="26"/>
    <cellStyle name="Warning Text" xfId="70" builtinId="11" customBuiltin="1"/>
    <cellStyle name="Warning Text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1"/>
  <sheetViews>
    <sheetView tabSelected="1" workbookViewId="0">
      <pane ySplit="1" topLeftCell="A2" activePane="bottomLeft" state="frozen"/>
      <selection pane="bottomLeft" activeCell="A452" sqref="A452:L452"/>
    </sheetView>
  </sheetViews>
  <sheetFormatPr defaultRowHeight="15" x14ac:dyDescent="0.25"/>
  <cols>
    <col min="1" max="1" width="6" style="6" bestFit="1" customWidth="1"/>
    <col min="2" max="2" width="23" style="6" bestFit="1" customWidth="1"/>
    <col min="3" max="3" width="10.7109375" style="6" bestFit="1" customWidth="1"/>
    <col min="4" max="4" width="5.85546875" style="6" bestFit="1" customWidth="1"/>
    <col min="5" max="5" width="6.5703125" style="6" bestFit="1" customWidth="1"/>
    <col min="6" max="6" width="7.7109375" style="6" bestFit="1" customWidth="1"/>
    <col min="7" max="7" width="8.7109375" style="6" bestFit="1" customWidth="1"/>
    <col min="8" max="8" width="9.7109375" style="6" bestFit="1" customWidth="1"/>
    <col min="9" max="9" width="6" style="17" bestFit="1" customWidth="1"/>
    <col min="10" max="10" width="6.5703125" style="6" bestFit="1" customWidth="1"/>
    <col min="11" max="11" width="7.5703125" style="6" bestFit="1" customWidth="1"/>
    <col min="12" max="12" width="8.28515625" style="8" bestFit="1" customWidth="1"/>
    <col min="13" max="13" width="9.140625" style="9"/>
    <col min="14" max="15" width="9.140625" style="15"/>
    <col min="16" max="16384" width="9.140625" style="6"/>
  </cols>
  <sheetData>
    <row r="1" spans="1:15" x14ac:dyDescent="0.25">
      <c r="A1" s="3" t="s">
        <v>63</v>
      </c>
      <c r="B1" s="3" t="s">
        <v>20</v>
      </c>
      <c r="C1" s="5" t="s">
        <v>21</v>
      </c>
      <c r="D1" s="5" t="s">
        <v>94</v>
      </c>
      <c r="E1" s="5" t="s">
        <v>355</v>
      </c>
      <c r="F1" s="5" t="s">
        <v>360</v>
      </c>
      <c r="G1" s="5" t="s">
        <v>361</v>
      </c>
      <c r="H1" s="5" t="s">
        <v>362</v>
      </c>
      <c r="I1" s="16" t="s">
        <v>356</v>
      </c>
      <c r="J1" s="5" t="s">
        <v>357</v>
      </c>
      <c r="K1" s="5" t="s">
        <v>358</v>
      </c>
      <c r="L1" s="1" t="s">
        <v>359</v>
      </c>
      <c r="M1" s="14" t="s">
        <v>363</v>
      </c>
      <c r="N1" s="20" t="s">
        <v>364</v>
      </c>
      <c r="O1" s="20" t="s">
        <v>365</v>
      </c>
    </row>
    <row r="2" spans="1:15" x14ac:dyDescent="0.25">
      <c r="A2" s="6">
        <v>51001</v>
      </c>
      <c r="B2" s="6" t="s">
        <v>0</v>
      </c>
      <c r="C2" s="6" t="s">
        <v>1</v>
      </c>
      <c r="D2" s="6" t="s">
        <v>95</v>
      </c>
      <c r="E2" s="8">
        <v>610.40919253900154</v>
      </c>
      <c r="F2" s="8">
        <v>314.34292539940122</v>
      </c>
      <c r="G2" s="8">
        <v>1277.9725442389117</v>
      </c>
      <c r="H2" s="8">
        <v>1543.883321180642</v>
      </c>
      <c r="I2" s="17">
        <v>924.75211793840276</v>
      </c>
      <c r="J2" s="8">
        <v>2202.7246621773147</v>
      </c>
      <c r="K2" s="8">
        <v>3746.6079833579565</v>
      </c>
      <c r="L2" s="2">
        <v>32971.387000000002</v>
      </c>
      <c r="M2" s="15">
        <v>1.8513300412233234E-2</v>
      </c>
      <c r="N2" s="21">
        <v>2.8047109996871007E-2</v>
      </c>
      <c r="O2" s="15">
        <v>6.6807158042132553E-2</v>
      </c>
    </row>
    <row r="3" spans="1:15" x14ac:dyDescent="0.25">
      <c r="A3" s="6">
        <v>51003</v>
      </c>
      <c r="B3" s="6" t="s">
        <v>47</v>
      </c>
      <c r="C3" s="6" t="s">
        <v>1</v>
      </c>
      <c r="D3" s="6" t="s">
        <v>95</v>
      </c>
      <c r="E3" s="8">
        <v>137.770911565239</v>
      </c>
      <c r="F3" s="8">
        <v>80.933824199455373</v>
      </c>
      <c r="G3" s="8">
        <v>338.71894438722381</v>
      </c>
      <c r="H3" s="8">
        <v>394.61291092301138</v>
      </c>
      <c r="I3" s="17">
        <v>218.70473576469436</v>
      </c>
      <c r="J3" s="8">
        <v>557.42368015191823</v>
      </c>
      <c r="K3" s="8">
        <v>952.03659107492945</v>
      </c>
      <c r="L3" s="2">
        <v>8402.0989999999983</v>
      </c>
      <c r="M3" s="15">
        <v>1.6397201647497729E-2</v>
      </c>
      <c r="N3" s="21">
        <v>2.6029773722577466E-2</v>
      </c>
      <c r="O3" s="15">
        <v>6.6343383974875603E-2</v>
      </c>
    </row>
    <row r="4" spans="1:15" x14ac:dyDescent="0.25">
      <c r="A4" s="6">
        <v>51005</v>
      </c>
      <c r="B4" s="6" t="s">
        <v>65</v>
      </c>
      <c r="C4" s="6" t="s">
        <v>1</v>
      </c>
      <c r="D4" s="6" t="s">
        <v>95</v>
      </c>
      <c r="E4" s="8">
        <v>25.144833911645584</v>
      </c>
      <c r="F4" s="8">
        <v>14.967626012815137</v>
      </c>
      <c r="G4" s="8">
        <v>69.539227997475422</v>
      </c>
      <c r="H4" s="8">
        <v>81.909447876774394</v>
      </c>
      <c r="I4" s="17">
        <v>40.112459924460723</v>
      </c>
      <c r="J4" s="8">
        <v>109.65168792193614</v>
      </c>
      <c r="K4" s="8">
        <v>191.56113579871052</v>
      </c>
      <c r="L4" s="2">
        <v>1028.4750000000001</v>
      </c>
      <c r="M4" s="15">
        <v>2.4448658364710451E-2</v>
      </c>
      <c r="N4" s="21">
        <v>3.900188135293587E-2</v>
      </c>
      <c r="O4" s="15">
        <v>0.10661580293340736</v>
      </c>
    </row>
    <row r="5" spans="1:15" x14ac:dyDescent="0.25">
      <c r="A5" s="6">
        <v>51007</v>
      </c>
      <c r="B5" s="6" t="s">
        <v>44</v>
      </c>
      <c r="C5" s="6" t="s">
        <v>1</v>
      </c>
      <c r="D5" s="6" t="s">
        <v>95</v>
      </c>
      <c r="E5" s="8">
        <v>77.898019597270718</v>
      </c>
      <c r="F5" s="8">
        <v>45.722813865265849</v>
      </c>
      <c r="G5" s="8">
        <v>219.15172178392908</v>
      </c>
      <c r="H5" s="8">
        <v>322.72066025841622</v>
      </c>
      <c r="I5" s="17">
        <v>123.62083346253657</v>
      </c>
      <c r="J5" s="8">
        <v>342.77255524646563</v>
      </c>
      <c r="K5" s="8">
        <v>665.49321550488185</v>
      </c>
      <c r="L5" s="2">
        <v>15917.436000000003</v>
      </c>
      <c r="M5" s="15">
        <v>4.8938798684204357E-3</v>
      </c>
      <c r="N5" s="21">
        <v>7.7663785463020895E-3</v>
      </c>
      <c r="O5" s="15">
        <v>2.1534407629876167E-2</v>
      </c>
    </row>
    <row r="6" spans="1:15" x14ac:dyDescent="0.25">
      <c r="A6" s="6">
        <v>51009</v>
      </c>
      <c r="B6" s="6" t="s">
        <v>66</v>
      </c>
      <c r="C6" s="6" t="s">
        <v>1</v>
      </c>
      <c r="D6" s="6" t="s">
        <v>95</v>
      </c>
      <c r="E6" s="8">
        <v>50.399188410516686</v>
      </c>
      <c r="F6" s="8">
        <v>33.163226249884275</v>
      </c>
      <c r="G6" s="8">
        <v>140.03698359391132</v>
      </c>
      <c r="H6" s="8">
        <v>143.09045985976837</v>
      </c>
      <c r="I6" s="17">
        <v>83.562414660400961</v>
      </c>
      <c r="J6" s="8">
        <v>223.59939825431229</v>
      </c>
      <c r="K6" s="8">
        <v>366.68985811408066</v>
      </c>
      <c r="L6" s="2">
        <v>1608.3830000000005</v>
      </c>
      <c r="M6" s="15">
        <v>3.1335315289030455E-2</v>
      </c>
      <c r="N6" s="21">
        <v>5.1954301096443403E-2</v>
      </c>
      <c r="O6" s="15">
        <v>0.13902123950222814</v>
      </c>
    </row>
    <row r="7" spans="1:15" x14ac:dyDescent="0.25">
      <c r="A7" s="9">
        <v>51011</v>
      </c>
      <c r="B7" s="6" t="s">
        <v>67</v>
      </c>
      <c r="C7" s="6" t="s">
        <v>1</v>
      </c>
      <c r="D7" s="6" t="s">
        <v>95</v>
      </c>
      <c r="E7" s="11">
        <v>13</v>
      </c>
      <c r="F7" s="11">
        <v>9</v>
      </c>
      <c r="G7" s="11">
        <v>51.046742999951995</v>
      </c>
      <c r="H7" s="11">
        <v>73.486150802749378</v>
      </c>
      <c r="I7" s="18">
        <v>22</v>
      </c>
      <c r="J7" s="8">
        <v>73.046742999951988</v>
      </c>
      <c r="K7" s="8">
        <v>332.07132087298021</v>
      </c>
      <c r="L7" s="2">
        <v>1910.9290000000001</v>
      </c>
      <c r="M7" s="15">
        <v>6.8029738415189677E-3</v>
      </c>
      <c r="N7" s="21">
        <v>1.151272496257056E-2</v>
      </c>
      <c r="O7" s="15">
        <v>3.8225775525910166E-2</v>
      </c>
    </row>
    <row r="8" spans="1:15" x14ac:dyDescent="0.25">
      <c r="A8" s="6">
        <v>51013</v>
      </c>
      <c r="B8" s="6" t="s">
        <v>58</v>
      </c>
      <c r="C8" s="6" t="s">
        <v>1</v>
      </c>
      <c r="D8" s="6" t="s">
        <v>95</v>
      </c>
      <c r="E8" s="6">
        <v>0</v>
      </c>
      <c r="F8" s="6">
        <v>0</v>
      </c>
      <c r="G8" s="6">
        <v>0</v>
      </c>
      <c r="H8" s="6">
        <v>0</v>
      </c>
      <c r="I8" s="17">
        <v>0</v>
      </c>
      <c r="J8" s="8">
        <v>0</v>
      </c>
      <c r="K8" s="6">
        <v>0</v>
      </c>
      <c r="L8" s="2">
        <v>29.337</v>
      </c>
      <c r="M8" s="15">
        <v>0</v>
      </c>
      <c r="N8" s="21">
        <v>0</v>
      </c>
      <c r="O8" s="15">
        <v>0</v>
      </c>
    </row>
    <row r="9" spans="1:15" x14ac:dyDescent="0.25">
      <c r="A9" s="6">
        <v>51015</v>
      </c>
      <c r="B9" s="6" t="s">
        <v>68</v>
      </c>
      <c r="C9" s="6" t="s">
        <v>1</v>
      </c>
      <c r="D9" s="6" t="s">
        <v>95</v>
      </c>
      <c r="E9" s="8">
        <v>561.16054464325464</v>
      </c>
      <c r="F9" s="8">
        <v>295.74670498150158</v>
      </c>
      <c r="G9" s="8">
        <v>1199.4292281347753</v>
      </c>
      <c r="H9" s="8">
        <v>1362.2696248430591</v>
      </c>
      <c r="I9" s="17">
        <v>856.90724962475622</v>
      </c>
      <c r="J9" s="8">
        <v>2056.3364777595316</v>
      </c>
      <c r="K9" s="8">
        <v>3418.60610260259</v>
      </c>
      <c r="L9" s="2">
        <v>35045.458000000006</v>
      </c>
      <c r="M9" s="15">
        <v>1.6012361563180443E-2</v>
      </c>
      <c r="N9" s="21">
        <v>2.4451306917568492E-2</v>
      </c>
      <c r="O9" s="15">
        <v>5.8676262063960795E-2</v>
      </c>
    </row>
    <row r="10" spans="1:15" x14ac:dyDescent="0.25">
      <c r="A10" s="6">
        <v>51017</v>
      </c>
      <c r="B10" s="6" t="s">
        <v>69</v>
      </c>
      <c r="C10" s="6" t="s">
        <v>1</v>
      </c>
      <c r="D10" s="6" t="s">
        <v>95</v>
      </c>
      <c r="E10" s="8">
        <v>17.704304773828099</v>
      </c>
      <c r="F10" s="8">
        <v>13.163617383321608</v>
      </c>
      <c r="G10" s="8">
        <v>67.288379071164741</v>
      </c>
      <c r="H10" s="8">
        <v>88.159376159789801</v>
      </c>
      <c r="I10" s="17">
        <v>30.867922157149707</v>
      </c>
      <c r="J10" s="8">
        <v>98.156301228314447</v>
      </c>
      <c r="K10" s="8">
        <v>186.31567738810426</v>
      </c>
      <c r="L10" s="2">
        <v>1390.8050000000005</v>
      </c>
      <c r="M10" s="15">
        <v>1.2729537766853077E-2</v>
      </c>
      <c r="N10" s="21">
        <v>2.2194284717950895E-2</v>
      </c>
      <c r="O10" s="15">
        <v>7.0575171377953355E-2</v>
      </c>
    </row>
    <row r="11" spans="1:15" x14ac:dyDescent="0.25">
      <c r="A11" s="6">
        <v>51019</v>
      </c>
      <c r="B11" s="6" t="s">
        <v>70</v>
      </c>
      <c r="C11" s="6" t="s">
        <v>1</v>
      </c>
      <c r="D11" s="6" t="s">
        <v>95</v>
      </c>
      <c r="E11" s="8">
        <v>1.7526115837584937</v>
      </c>
      <c r="F11" s="8">
        <v>1.1449697218731176</v>
      </c>
      <c r="G11" s="8">
        <v>6.064853108958677</v>
      </c>
      <c r="H11" s="8">
        <v>8.4506836111019314</v>
      </c>
      <c r="I11" s="17">
        <v>2.8975813056316113</v>
      </c>
      <c r="J11" s="8">
        <v>8.9624344145902874</v>
      </c>
      <c r="K11" s="8">
        <v>17.413118025692221</v>
      </c>
      <c r="L11" s="2">
        <v>212.351</v>
      </c>
      <c r="M11" s="15">
        <v>8.2533709931127876E-3</v>
      </c>
      <c r="N11" s="21">
        <v>1.3645244456732538E-2</v>
      </c>
      <c r="O11" s="15">
        <v>4.2205755633786923E-2</v>
      </c>
    </row>
    <row r="12" spans="1:15" x14ac:dyDescent="0.25">
      <c r="A12" s="9">
        <v>51023</v>
      </c>
      <c r="B12" s="7" t="s">
        <v>71</v>
      </c>
      <c r="C12" s="7" t="s">
        <v>1</v>
      </c>
      <c r="D12" s="6" t="s">
        <v>95</v>
      </c>
      <c r="E12" s="11">
        <v>58</v>
      </c>
      <c r="F12" s="11">
        <v>40</v>
      </c>
      <c r="G12" s="11">
        <v>207.3257835823344</v>
      </c>
      <c r="H12" s="11">
        <v>257.18829743326268</v>
      </c>
      <c r="I12" s="18">
        <v>98</v>
      </c>
      <c r="J12" s="8">
        <v>305.3257835823344</v>
      </c>
      <c r="K12" s="8">
        <v>604.18615444478201</v>
      </c>
      <c r="L12" s="2">
        <v>4305.2939999999999</v>
      </c>
      <c r="M12" s="15">
        <v>1.3471786131214268E-2</v>
      </c>
      <c r="N12" s="21">
        <v>2.2762673118258591E-2</v>
      </c>
      <c r="O12" s="15">
        <v>7.0918683737355548E-2</v>
      </c>
    </row>
    <row r="13" spans="1:15" x14ac:dyDescent="0.25">
      <c r="A13" s="6">
        <v>51029</v>
      </c>
      <c r="B13" s="6" t="s">
        <v>6</v>
      </c>
      <c r="C13" s="6" t="s">
        <v>1</v>
      </c>
      <c r="D13" s="6" t="s">
        <v>95</v>
      </c>
      <c r="E13" s="8">
        <v>17.657146806963397</v>
      </c>
      <c r="F13" s="8">
        <v>11.75662402202815</v>
      </c>
      <c r="G13" s="8">
        <v>60.253206835888378</v>
      </c>
      <c r="H13" s="8">
        <v>93.67558524209926</v>
      </c>
      <c r="I13" s="17">
        <v>29.413770828991545</v>
      </c>
      <c r="J13" s="8">
        <v>89.666977664879923</v>
      </c>
      <c r="K13" s="8">
        <v>183.3425629069792</v>
      </c>
      <c r="L13" s="2">
        <v>3621.496999999998</v>
      </c>
      <c r="M13" s="15">
        <v>4.8756486080102799E-3</v>
      </c>
      <c r="N13" s="21">
        <v>8.121992322233474E-3</v>
      </c>
      <c r="O13" s="15">
        <v>2.4759644330750508E-2</v>
      </c>
    </row>
    <row r="14" spans="1:15" x14ac:dyDescent="0.25">
      <c r="A14" s="6">
        <v>51031</v>
      </c>
      <c r="B14" s="6" t="s">
        <v>72</v>
      </c>
      <c r="C14" s="6" t="s">
        <v>1</v>
      </c>
      <c r="D14" s="6" t="s">
        <v>95</v>
      </c>
      <c r="E14" s="8">
        <v>4.8932510898594819</v>
      </c>
      <c r="F14" s="8">
        <v>4.552057102967038</v>
      </c>
      <c r="G14" s="8">
        <v>26.403424161390962</v>
      </c>
      <c r="H14" s="8">
        <v>34.145260855508951</v>
      </c>
      <c r="I14" s="17">
        <v>9.4453081928265199</v>
      </c>
      <c r="J14" s="8">
        <v>35.848732354217482</v>
      </c>
      <c r="K14" s="8">
        <v>69.99399320972644</v>
      </c>
      <c r="L14" s="2">
        <v>751.01</v>
      </c>
      <c r="M14" s="15">
        <v>6.5155604983415426E-3</v>
      </c>
      <c r="N14" s="21">
        <v>1.2576807489682587E-2</v>
      </c>
      <c r="O14" s="15">
        <v>4.7734027981275191E-2</v>
      </c>
    </row>
    <row r="15" spans="1:15" x14ac:dyDescent="0.25">
      <c r="A15" s="6">
        <v>51033</v>
      </c>
      <c r="B15" s="6" t="s">
        <v>60</v>
      </c>
      <c r="C15" s="6" t="s">
        <v>1</v>
      </c>
      <c r="D15" s="6" t="s">
        <v>95</v>
      </c>
      <c r="E15" s="8">
        <v>123.95563442807081</v>
      </c>
      <c r="F15" s="8">
        <v>76.437746945936595</v>
      </c>
      <c r="G15" s="8">
        <v>380.47554535033061</v>
      </c>
      <c r="H15" s="8">
        <v>568.57856791604002</v>
      </c>
      <c r="I15" s="17">
        <v>200.39338137400739</v>
      </c>
      <c r="J15" s="8">
        <v>580.86892672433805</v>
      </c>
      <c r="K15" s="8">
        <v>1149.447494640378</v>
      </c>
      <c r="L15" s="2">
        <v>32339.750999999993</v>
      </c>
      <c r="M15" s="15">
        <v>3.8329186402230133E-3</v>
      </c>
      <c r="N15" s="21">
        <v>6.1965035344275663E-3</v>
      </c>
      <c r="O15" s="15">
        <v>1.796145328157716E-2</v>
      </c>
    </row>
    <row r="16" spans="1:15" x14ac:dyDescent="0.25">
      <c r="A16" s="6">
        <v>51036</v>
      </c>
      <c r="B16" s="6" t="s">
        <v>7</v>
      </c>
      <c r="C16" s="6" t="s">
        <v>1</v>
      </c>
      <c r="D16" s="6" t="s">
        <v>95</v>
      </c>
      <c r="E16" s="8">
        <v>178.93260579475739</v>
      </c>
      <c r="F16" s="8">
        <v>93.353448683409525</v>
      </c>
      <c r="G16" s="8">
        <v>385.90340885254284</v>
      </c>
      <c r="H16" s="8">
        <v>483.25445588290114</v>
      </c>
      <c r="I16" s="17">
        <v>272.28605447816693</v>
      </c>
      <c r="J16" s="8">
        <v>658.18946333070971</v>
      </c>
      <c r="K16" s="8">
        <v>1141.4439192136108</v>
      </c>
      <c r="L16" s="2">
        <v>14865.229000000005</v>
      </c>
      <c r="M16" s="15">
        <v>1.203698952735658E-2</v>
      </c>
      <c r="N16" s="21">
        <v>1.8316976783752666E-2</v>
      </c>
      <c r="O16" s="15">
        <v>4.4277115632104257E-2</v>
      </c>
    </row>
    <row r="17" spans="1:15" x14ac:dyDescent="0.25">
      <c r="A17" s="6">
        <v>51041</v>
      </c>
      <c r="B17" s="6" t="s">
        <v>49</v>
      </c>
      <c r="C17" s="6" t="s">
        <v>1</v>
      </c>
      <c r="D17" s="6" t="s">
        <v>95</v>
      </c>
      <c r="E17" s="8">
        <v>29.190554057978392</v>
      </c>
      <c r="F17" s="8">
        <v>15.580469795532879</v>
      </c>
      <c r="G17" s="8">
        <v>63.512716532026928</v>
      </c>
      <c r="H17" s="8">
        <v>82.554628953230434</v>
      </c>
      <c r="I17" s="17">
        <v>44.771023853511274</v>
      </c>
      <c r="J17" s="8">
        <v>108.28374038553821</v>
      </c>
      <c r="K17" s="8">
        <v>190.83836933876862</v>
      </c>
      <c r="L17" s="2">
        <v>3211.1619999999984</v>
      </c>
      <c r="M17" s="15">
        <v>9.090339901250204E-3</v>
      </c>
      <c r="N17" s="21">
        <v>1.3942312425692412E-2</v>
      </c>
      <c r="O17" s="15">
        <v>3.3721045648129326E-2</v>
      </c>
    </row>
    <row r="18" spans="1:15" x14ac:dyDescent="0.25">
      <c r="A18" s="6">
        <v>51043</v>
      </c>
      <c r="B18" s="6" t="s">
        <v>73</v>
      </c>
      <c r="C18" s="6" t="s">
        <v>1</v>
      </c>
      <c r="D18" s="6" t="s">
        <v>95</v>
      </c>
      <c r="E18" s="8">
        <v>41.781059009116333</v>
      </c>
      <c r="F18" s="8">
        <v>19.382689453212052</v>
      </c>
      <c r="G18" s="8">
        <v>75.214042162415993</v>
      </c>
      <c r="H18" s="8">
        <v>94.021061087575035</v>
      </c>
      <c r="I18" s="17">
        <v>61.163748462328385</v>
      </c>
      <c r="J18" s="8">
        <v>136.37779062474436</v>
      </c>
      <c r="K18" s="8">
        <v>230.39885171231941</v>
      </c>
      <c r="L18" s="2">
        <v>7496.7169999999987</v>
      </c>
      <c r="M18" s="15">
        <v>5.5732474640721183E-3</v>
      </c>
      <c r="N18" s="21">
        <v>8.1587378131425265E-3</v>
      </c>
      <c r="O18" s="15">
        <v>1.8191668516331135E-2</v>
      </c>
    </row>
    <row r="19" spans="1:15" x14ac:dyDescent="0.25">
      <c r="A19" s="9">
        <v>51045</v>
      </c>
      <c r="B19" s="6" t="s">
        <v>74</v>
      </c>
      <c r="C19" s="6" t="s">
        <v>1</v>
      </c>
      <c r="D19" s="6" t="s">
        <v>95</v>
      </c>
      <c r="E19" s="11">
        <v>11</v>
      </c>
      <c r="F19" s="11">
        <v>10</v>
      </c>
      <c r="G19" s="11">
        <v>61.061618251997857</v>
      </c>
      <c r="H19" s="11">
        <v>81.71872211485065</v>
      </c>
      <c r="I19" s="18">
        <v>21</v>
      </c>
      <c r="J19" s="8">
        <v>82.061618251997857</v>
      </c>
      <c r="K19" s="8">
        <v>214.84325408449419</v>
      </c>
      <c r="L19" s="2">
        <v>811.05100000000016</v>
      </c>
      <c r="M19" s="15">
        <v>1.3562648957957019E-2</v>
      </c>
      <c r="N19" s="21">
        <v>2.5892329828827037E-2</v>
      </c>
      <c r="O19" s="15">
        <v>0.10117935647942958</v>
      </c>
    </row>
    <row r="20" spans="1:15" x14ac:dyDescent="0.25">
      <c r="A20" s="6">
        <v>51047</v>
      </c>
      <c r="B20" s="6" t="s">
        <v>75</v>
      </c>
      <c r="C20" s="6" t="s">
        <v>1</v>
      </c>
      <c r="D20" s="6" t="s">
        <v>95</v>
      </c>
      <c r="E20" s="8">
        <v>326</v>
      </c>
      <c r="F20" s="8">
        <v>196</v>
      </c>
      <c r="G20" s="8">
        <v>888.70512140387598</v>
      </c>
      <c r="H20" s="8">
        <v>1096.5377250970243</v>
      </c>
      <c r="I20" s="17">
        <v>522</v>
      </c>
      <c r="J20" s="8">
        <v>1410.7051214038761</v>
      </c>
      <c r="K20" s="8">
        <v>2506.766237899174</v>
      </c>
      <c r="L20" s="2">
        <v>23670.133000000009</v>
      </c>
      <c r="M20" s="15">
        <v>1.3772630681880827E-2</v>
      </c>
      <c r="N20" s="21">
        <v>2.2053108024361324E-2</v>
      </c>
      <c r="O20" s="15">
        <v>5.9598529564826509E-2</v>
      </c>
    </row>
    <row r="21" spans="1:15" x14ac:dyDescent="0.25">
      <c r="A21" s="6">
        <v>51049</v>
      </c>
      <c r="B21" s="6" t="s">
        <v>8</v>
      </c>
      <c r="C21" s="6" t="s">
        <v>1</v>
      </c>
      <c r="D21" s="6" t="s">
        <v>95</v>
      </c>
      <c r="E21" s="8">
        <v>36.769911462738314</v>
      </c>
      <c r="F21" s="8">
        <v>20.760401131367715</v>
      </c>
      <c r="G21" s="8">
        <v>97.017776984554061</v>
      </c>
      <c r="H21" s="8">
        <v>115.02068747395693</v>
      </c>
      <c r="I21" s="17">
        <v>57.530312594106029</v>
      </c>
      <c r="J21" s="8">
        <v>154.5480895786601</v>
      </c>
      <c r="K21" s="8">
        <v>269.56877705261701</v>
      </c>
      <c r="L21" s="2">
        <v>4181.7290000000012</v>
      </c>
      <c r="M21" s="15">
        <v>8.7929924351239173E-3</v>
      </c>
      <c r="N21" s="21">
        <v>1.3757542058346204E-2</v>
      </c>
      <c r="O21" s="15">
        <v>3.695794002400922E-2</v>
      </c>
    </row>
    <row r="22" spans="1:15" x14ac:dyDescent="0.25">
      <c r="A22" s="6">
        <v>51053</v>
      </c>
      <c r="B22" s="6" t="s">
        <v>48</v>
      </c>
      <c r="C22" s="6" t="s">
        <v>1</v>
      </c>
      <c r="D22" s="6" t="s">
        <v>95</v>
      </c>
      <c r="E22" s="8">
        <v>9.8382012915634753</v>
      </c>
      <c r="F22" s="8">
        <v>5.9053787768596173</v>
      </c>
      <c r="G22" s="8">
        <v>25.489210801417702</v>
      </c>
      <c r="H22" s="8">
        <v>36.055030923537615</v>
      </c>
      <c r="I22" s="17">
        <v>15.743580068423093</v>
      </c>
      <c r="J22" s="8">
        <v>41.232790869840798</v>
      </c>
      <c r="K22" s="8">
        <v>77.287821793378399</v>
      </c>
      <c r="L22" s="2">
        <v>2527.7980000000002</v>
      </c>
      <c r="M22" s="15">
        <v>3.8920045397470345E-3</v>
      </c>
      <c r="N22" s="21">
        <v>6.2281796521807091E-3</v>
      </c>
      <c r="O22" s="15">
        <v>1.6311742817203271E-2</v>
      </c>
    </row>
    <row r="23" spans="1:15" x14ac:dyDescent="0.25">
      <c r="A23" s="6">
        <v>51057</v>
      </c>
      <c r="B23" s="6" t="s">
        <v>9</v>
      </c>
      <c r="C23" s="6" t="s">
        <v>1</v>
      </c>
      <c r="D23" s="6" t="s">
        <v>95</v>
      </c>
      <c r="E23" s="8">
        <v>162.03825187820493</v>
      </c>
      <c r="F23" s="8">
        <v>86.022346055413195</v>
      </c>
      <c r="G23" s="8">
        <v>395.4748861832374</v>
      </c>
      <c r="H23" s="8">
        <v>565.86562859531182</v>
      </c>
      <c r="I23" s="17">
        <v>248.06059793361811</v>
      </c>
      <c r="J23" s="8">
        <v>643.53548411685551</v>
      </c>
      <c r="K23" s="8">
        <v>1209.4011127121676</v>
      </c>
      <c r="L23" s="2">
        <v>34551.658000000003</v>
      </c>
      <c r="M23" s="15">
        <v>4.6897388217435158E-3</v>
      </c>
      <c r="N23" s="21">
        <v>7.1794122856164554E-3</v>
      </c>
      <c r="O23" s="15">
        <v>1.8625314134472375E-2</v>
      </c>
    </row>
    <row r="24" spans="1:15" x14ac:dyDescent="0.25">
      <c r="A24" s="6">
        <v>51059</v>
      </c>
      <c r="B24" s="6" t="s">
        <v>56</v>
      </c>
      <c r="C24" s="6" t="s">
        <v>1</v>
      </c>
      <c r="D24" s="6" t="s">
        <v>95</v>
      </c>
      <c r="E24" s="8">
        <v>2.314373409180464</v>
      </c>
      <c r="F24" s="8">
        <v>1.3563850436147153</v>
      </c>
      <c r="G24" s="8">
        <v>6.1714273922530074</v>
      </c>
      <c r="H24" s="8">
        <v>7.7717179484000924</v>
      </c>
      <c r="I24" s="17">
        <v>3.6707584527951793</v>
      </c>
      <c r="J24" s="8">
        <v>9.8421858450481867</v>
      </c>
      <c r="K24" s="8">
        <v>17.61390379344828</v>
      </c>
      <c r="L24" s="2">
        <v>49.858000000000004</v>
      </c>
      <c r="M24" s="15">
        <v>4.641929899274868E-2</v>
      </c>
      <c r="N24" s="21">
        <v>7.3624261959869611E-2</v>
      </c>
      <c r="O24" s="15">
        <v>0.19740434524144942</v>
      </c>
    </row>
    <row r="25" spans="1:15" x14ac:dyDescent="0.25">
      <c r="A25" s="6">
        <v>51061</v>
      </c>
      <c r="B25" s="6" t="s">
        <v>77</v>
      </c>
      <c r="C25" s="6" t="s">
        <v>1</v>
      </c>
      <c r="D25" s="6" t="s">
        <v>95</v>
      </c>
      <c r="E25" s="8">
        <v>280.86309241968974</v>
      </c>
      <c r="F25" s="8">
        <v>184.99199287190723</v>
      </c>
      <c r="G25" s="8">
        <v>911.19866625511997</v>
      </c>
      <c r="H25" s="8">
        <v>1192.8897686765511</v>
      </c>
      <c r="I25" s="17">
        <v>465.85508529159699</v>
      </c>
      <c r="J25" s="8">
        <v>1377.053751546717</v>
      </c>
      <c r="K25" s="8">
        <v>2569.943520223268</v>
      </c>
      <c r="L25" s="2">
        <v>27812.746999999999</v>
      </c>
      <c r="M25" s="15">
        <v>1.0098358584273957E-2</v>
      </c>
      <c r="N25" s="21">
        <v>1.6749697010928009E-2</v>
      </c>
      <c r="O25" s="15">
        <v>4.9511605291872714E-2</v>
      </c>
    </row>
    <row r="26" spans="1:15" x14ac:dyDescent="0.25">
      <c r="A26" s="6">
        <v>51065</v>
      </c>
      <c r="B26" s="6" t="s">
        <v>50</v>
      </c>
      <c r="C26" s="6" t="s">
        <v>1</v>
      </c>
      <c r="D26" s="6" t="s">
        <v>95</v>
      </c>
      <c r="E26" s="8">
        <v>42.835599912444948</v>
      </c>
      <c r="F26" s="8">
        <v>28.212767418867383</v>
      </c>
      <c r="G26" s="8">
        <v>125.9871144947108</v>
      </c>
      <c r="H26" s="8">
        <v>183.98638498887036</v>
      </c>
      <c r="I26" s="17">
        <v>71.048367331312335</v>
      </c>
      <c r="J26" s="8">
        <v>197.03548182602313</v>
      </c>
      <c r="K26" s="8">
        <v>381.02186681489349</v>
      </c>
      <c r="L26" s="2">
        <v>3649.5519999999992</v>
      </c>
      <c r="M26" s="15">
        <v>1.1737221421271695E-2</v>
      </c>
      <c r="N26" s="21">
        <v>1.9467695577789369E-2</v>
      </c>
      <c r="O26" s="15">
        <v>5.3988950376929322E-2</v>
      </c>
    </row>
    <row r="27" spans="1:15" x14ac:dyDescent="0.25">
      <c r="A27" s="6">
        <v>51069</v>
      </c>
      <c r="B27" s="6" t="s">
        <v>78</v>
      </c>
      <c r="C27" s="6" t="s">
        <v>1</v>
      </c>
      <c r="D27" s="6" t="s">
        <v>95</v>
      </c>
      <c r="E27" s="8">
        <v>92.256510508823766</v>
      </c>
      <c r="F27" s="8">
        <v>47.576149282668396</v>
      </c>
      <c r="G27" s="8">
        <v>187.08459281991421</v>
      </c>
      <c r="H27" s="8">
        <v>215.59657820687141</v>
      </c>
      <c r="I27" s="17">
        <v>139.83265979149218</v>
      </c>
      <c r="J27" s="8">
        <v>326.91725261140641</v>
      </c>
      <c r="K27" s="8">
        <v>542.51383081827782</v>
      </c>
      <c r="L27" s="2">
        <v>12790</v>
      </c>
      <c r="M27" s="15">
        <v>7.2131751766085824E-3</v>
      </c>
      <c r="N27" s="21">
        <v>1.0932967927403611E-2</v>
      </c>
      <c r="O27" s="15">
        <v>2.5560379406677592E-2</v>
      </c>
    </row>
    <row r="28" spans="1:15" x14ac:dyDescent="0.25">
      <c r="A28" s="6">
        <v>51071</v>
      </c>
      <c r="B28" s="6" t="s">
        <v>76</v>
      </c>
      <c r="C28" s="6" t="s">
        <v>1</v>
      </c>
      <c r="D28" s="6" t="s">
        <v>95</v>
      </c>
      <c r="E28" s="8">
        <v>7.7970379905876949E-2</v>
      </c>
      <c r="F28" s="8">
        <v>3.2447988907943065E-2</v>
      </c>
      <c r="G28" s="8">
        <v>0.10896124669926539</v>
      </c>
      <c r="H28" s="8">
        <v>0.11164072498461892</v>
      </c>
      <c r="I28" s="17">
        <v>0.11041836881382001</v>
      </c>
      <c r="J28" s="8">
        <v>0.21937961551308541</v>
      </c>
      <c r="K28" s="8">
        <v>0.33102034049770435</v>
      </c>
      <c r="L28" s="2">
        <v>1.2009999999999998</v>
      </c>
      <c r="M28" s="15">
        <v>6.492121557525142E-2</v>
      </c>
      <c r="N28" s="21">
        <v>9.1938691768376379E-2</v>
      </c>
      <c r="O28" s="15">
        <v>0.18266412615577471</v>
      </c>
    </row>
    <row r="29" spans="1:15" x14ac:dyDescent="0.25">
      <c r="A29" s="6">
        <v>51073</v>
      </c>
      <c r="B29" s="6" t="s">
        <v>11</v>
      </c>
      <c r="C29" s="6" t="s">
        <v>1</v>
      </c>
      <c r="D29" s="6" t="s">
        <v>95</v>
      </c>
      <c r="E29" s="8">
        <v>47.661572053147083</v>
      </c>
      <c r="F29" s="8">
        <v>28.282660266204527</v>
      </c>
      <c r="G29" s="8">
        <v>135.60798029769694</v>
      </c>
      <c r="H29" s="8">
        <v>191.86341176574874</v>
      </c>
      <c r="I29" s="17">
        <v>75.944232319351613</v>
      </c>
      <c r="J29" s="8">
        <v>211.55221261704855</v>
      </c>
      <c r="K29" s="8">
        <v>403.41562438279732</v>
      </c>
      <c r="L29" s="2">
        <v>11378.026999999993</v>
      </c>
      <c r="M29" s="15">
        <v>4.1889136010265322E-3</v>
      </c>
      <c r="N29" s="21">
        <v>6.674639840400419E-3</v>
      </c>
      <c r="O29" s="15">
        <v>1.8593048919381953E-2</v>
      </c>
    </row>
    <row r="30" spans="1:15" x14ac:dyDescent="0.25">
      <c r="A30" s="6">
        <v>51075</v>
      </c>
      <c r="B30" s="6" t="s">
        <v>51</v>
      </c>
      <c r="C30" s="6" t="s">
        <v>1</v>
      </c>
      <c r="D30" s="6" t="s">
        <v>95</v>
      </c>
      <c r="E30" s="8">
        <v>90.210436145610615</v>
      </c>
      <c r="F30" s="8">
        <v>52.990903321793787</v>
      </c>
      <c r="G30" s="8">
        <v>257.15903549847354</v>
      </c>
      <c r="H30" s="8">
        <v>365.86771793707317</v>
      </c>
      <c r="I30" s="17">
        <v>143.20133946740441</v>
      </c>
      <c r="J30" s="8">
        <v>400.36037496587795</v>
      </c>
      <c r="K30" s="8">
        <v>766.22809290295118</v>
      </c>
      <c r="L30" s="2">
        <v>9019.4940000000006</v>
      </c>
      <c r="M30" s="15">
        <v>1.0001718072611458E-2</v>
      </c>
      <c r="N30" s="21">
        <v>1.5876870639018596E-2</v>
      </c>
      <c r="O30" s="15">
        <v>4.4388340960798682E-2</v>
      </c>
    </row>
    <row r="31" spans="1:15" x14ac:dyDescent="0.25">
      <c r="A31" s="6">
        <v>51079</v>
      </c>
      <c r="B31" s="6" t="s">
        <v>79</v>
      </c>
      <c r="C31" s="6" t="s">
        <v>1</v>
      </c>
      <c r="D31" s="6" t="s">
        <v>95</v>
      </c>
      <c r="E31" s="8">
        <v>15.206940321361044</v>
      </c>
      <c r="F31" s="8">
        <v>10.03190755911857</v>
      </c>
      <c r="G31" s="8">
        <v>42.274167553023823</v>
      </c>
      <c r="H31" s="8">
        <v>45.014145184803944</v>
      </c>
      <c r="I31" s="17">
        <v>25.238847880479614</v>
      </c>
      <c r="J31" s="8">
        <v>67.51301543350344</v>
      </c>
      <c r="K31" s="8">
        <v>112.52716061830738</v>
      </c>
      <c r="L31" s="2">
        <v>797.36999999999989</v>
      </c>
      <c r="M31" s="15">
        <v>1.9071372538923017E-2</v>
      </c>
      <c r="N31" s="21">
        <v>3.1652617831721304E-2</v>
      </c>
      <c r="O31" s="15">
        <v>8.4669620669831386E-2</v>
      </c>
    </row>
    <row r="32" spans="1:15" x14ac:dyDescent="0.25">
      <c r="A32" s="6">
        <v>51085</v>
      </c>
      <c r="B32" s="6" t="s">
        <v>59</v>
      </c>
      <c r="C32" s="6" t="s">
        <v>1</v>
      </c>
      <c r="D32" s="6" t="s">
        <v>95</v>
      </c>
      <c r="E32" s="8">
        <v>159.07875783588858</v>
      </c>
      <c r="F32" s="8">
        <v>96.673936798982623</v>
      </c>
      <c r="G32" s="8">
        <v>475.18802554340283</v>
      </c>
      <c r="H32" s="8">
        <v>694.74959827009286</v>
      </c>
      <c r="I32" s="17">
        <v>255.7526946348712</v>
      </c>
      <c r="J32" s="8">
        <v>730.94072017827398</v>
      </c>
      <c r="K32" s="8">
        <v>1425.6903184483667</v>
      </c>
      <c r="L32" s="2">
        <v>32474.264000000003</v>
      </c>
      <c r="M32" s="15">
        <v>4.8986101066336276E-3</v>
      </c>
      <c r="N32" s="21">
        <v>7.875550147491292E-3</v>
      </c>
      <c r="O32" s="15">
        <v>2.2508307507085424E-2</v>
      </c>
    </row>
    <row r="33" spans="1:15" x14ac:dyDescent="0.25">
      <c r="A33" s="6">
        <v>51087</v>
      </c>
      <c r="B33" s="6" t="s">
        <v>57</v>
      </c>
      <c r="C33" s="7" t="s">
        <v>1</v>
      </c>
      <c r="D33" s="6" t="s">
        <v>95</v>
      </c>
      <c r="E33" s="8">
        <v>89.558970976035368</v>
      </c>
      <c r="F33" s="8">
        <v>47.216997877015828</v>
      </c>
      <c r="G33" s="8">
        <v>213.58965657506923</v>
      </c>
      <c r="H33" s="8">
        <v>280.20800614770087</v>
      </c>
      <c r="I33" s="17">
        <v>136.77596885305121</v>
      </c>
      <c r="J33" s="8">
        <v>350.36562542812044</v>
      </c>
      <c r="K33" s="8">
        <v>630.57363157582131</v>
      </c>
      <c r="L33" s="2">
        <v>6469.2639999999974</v>
      </c>
      <c r="M33" s="15">
        <v>1.3843765067561844E-2</v>
      </c>
      <c r="N33" s="21">
        <v>2.1142431171931035E-2</v>
      </c>
      <c r="O33" s="15">
        <v>5.4158498621809312E-2</v>
      </c>
    </row>
    <row r="34" spans="1:15" x14ac:dyDescent="0.25">
      <c r="A34" s="6">
        <v>51091</v>
      </c>
      <c r="B34" s="6" t="s">
        <v>10</v>
      </c>
      <c r="C34" s="6" t="s">
        <v>1</v>
      </c>
      <c r="D34" s="6" t="s">
        <v>95</v>
      </c>
      <c r="E34" s="8">
        <v>11.498006359072395</v>
      </c>
      <c r="F34" s="8">
        <v>6.3947807996030752</v>
      </c>
      <c r="G34" s="8">
        <v>30.528798013925083</v>
      </c>
      <c r="H34" s="8">
        <v>39.804684047301691</v>
      </c>
      <c r="I34" s="17">
        <v>17.892787158675471</v>
      </c>
      <c r="J34" s="8">
        <v>48.421585172600558</v>
      </c>
      <c r="K34" s="8">
        <v>88.226269219902235</v>
      </c>
      <c r="L34" s="2">
        <v>624.36899999999969</v>
      </c>
      <c r="M34" s="15">
        <v>1.8415402364743285E-2</v>
      </c>
      <c r="N34" s="21">
        <v>2.8657391956800355E-2</v>
      </c>
      <c r="O34" s="15">
        <v>7.7552833616980635E-2</v>
      </c>
    </row>
    <row r="35" spans="1:15" x14ac:dyDescent="0.25">
      <c r="A35" s="6">
        <v>51093</v>
      </c>
      <c r="B35" s="6" t="s">
        <v>55</v>
      </c>
      <c r="C35" s="6" t="s">
        <v>1</v>
      </c>
      <c r="D35" s="6" t="s">
        <v>95</v>
      </c>
      <c r="E35" s="8">
        <v>65.991048221975916</v>
      </c>
      <c r="F35" s="8">
        <v>42.127227551414556</v>
      </c>
      <c r="G35" s="8">
        <v>210.21844912711168</v>
      </c>
      <c r="H35" s="8">
        <v>332.98970683754567</v>
      </c>
      <c r="I35" s="17">
        <v>108.11827577339048</v>
      </c>
      <c r="J35" s="8">
        <v>318.33672490050219</v>
      </c>
      <c r="K35" s="8">
        <v>651.32643173804786</v>
      </c>
      <c r="L35" s="2">
        <v>19794.904999999995</v>
      </c>
      <c r="M35" s="15">
        <v>3.3337390718458076E-3</v>
      </c>
      <c r="N35" s="21">
        <v>5.4619244585104353E-3</v>
      </c>
      <c r="O35" s="15">
        <v>1.6081750576752062E-2</v>
      </c>
    </row>
    <row r="36" spans="1:15" x14ac:dyDescent="0.25">
      <c r="A36" s="6">
        <v>51095</v>
      </c>
      <c r="B36" s="6" t="s">
        <v>99</v>
      </c>
      <c r="C36" s="6" t="s">
        <v>1</v>
      </c>
      <c r="D36" s="6" t="s">
        <v>95</v>
      </c>
      <c r="E36" s="8">
        <v>2.689436806900344</v>
      </c>
      <c r="F36" s="8">
        <v>2.2330622550502075</v>
      </c>
      <c r="G36" s="8">
        <v>17.140237991251578</v>
      </c>
      <c r="H36" s="8">
        <v>33.747348624798683</v>
      </c>
      <c r="I36" s="17">
        <v>4.9224990619505515</v>
      </c>
      <c r="J36" s="8">
        <v>22.062737053202127</v>
      </c>
      <c r="K36" s="8">
        <v>55.810085678000817</v>
      </c>
      <c r="L36" s="2">
        <v>1504.7049999999999</v>
      </c>
      <c r="M36" s="15">
        <v>1.787351545253285E-3</v>
      </c>
      <c r="N36" s="21">
        <v>3.2714047351145585E-3</v>
      </c>
      <c r="O36" s="15">
        <v>1.4662499993820801E-2</v>
      </c>
    </row>
    <row r="37" spans="1:15" x14ac:dyDescent="0.25">
      <c r="A37" s="6">
        <v>51097</v>
      </c>
      <c r="B37" s="6" t="s">
        <v>100</v>
      </c>
      <c r="C37" s="6" t="s">
        <v>1</v>
      </c>
      <c r="D37" s="6" t="s">
        <v>95</v>
      </c>
      <c r="E37" s="8">
        <v>32.420958086536018</v>
      </c>
      <c r="F37" s="8">
        <v>19.501089870873308</v>
      </c>
      <c r="G37" s="8">
        <v>103.40373137088716</v>
      </c>
      <c r="H37" s="8">
        <v>194.06655796990296</v>
      </c>
      <c r="I37" s="17">
        <v>51.922047957409326</v>
      </c>
      <c r="J37" s="8">
        <v>155.32577932829648</v>
      </c>
      <c r="K37" s="8">
        <v>349.39233729819944</v>
      </c>
      <c r="L37" s="2">
        <v>27807.099999999991</v>
      </c>
      <c r="M37" s="15">
        <v>1.1659237420132279E-3</v>
      </c>
      <c r="N37" s="21">
        <v>1.8672226861991845E-3</v>
      </c>
      <c r="O37" s="15">
        <v>5.5858316519269008E-3</v>
      </c>
    </row>
    <row r="38" spans="1:15" x14ac:dyDescent="0.25">
      <c r="A38" s="6">
        <v>51099</v>
      </c>
      <c r="B38" s="6" t="s">
        <v>101</v>
      </c>
      <c r="C38" s="6" t="s">
        <v>1</v>
      </c>
      <c r="D38" s="6" t="s">
        <v>95</v>
      </c>
      <c r="E38" s="8">
        <v>106.68291169109148</v>
      </c>
      <c r="F38" s="8">
        <v>68.367938821231874</v>
      </c>
      <c r="G38" s="8">
        <v>309.97236115352564</v>
      </c>
      <c r="H38" s="8">
        <v>399.21807896837015</v>
      </c>
      <c r="I38" s="17">
        <v>175.05085051232334</v>
      </c>
      <c r="J38" s="8">
        <v>485.02321166584898</v>
      </c>
      <c r="K38" s="8">
        <v>884.24129063421924</v>
      </c>
      <c r="L38" s="2">
        <v>7214.9000000000042</v>
      </c>
      <c r="M38" s="15">
        <v>1.47864712873486E-2</v>
      </c>
      <c r="N38" s="21">
        <v>2.4262408420397126E-2</v>
      </c>
      <c r="O38" s="15">
        <v>6.7225216103597926E-2</v>
      </c>
    </row>
    <row r="39" spans="1:15" x14ac:dyDescent="0.25">
      <c r="A39" s="6">
        <v>51101</v>
      </c>
      <c r="B39" s="6" t="s">
        <v>12</v>
      </c>
      <c r="C39" s="6" t="s">
        <v>1</v>
      </c>
      <c r="D39" s="6" t="s">
        <v>95</v>
      </c>
      <c r="E39" s="8">
        <v>153.65810649483694</v>
      </c>
      <c r="F39" s="8">
        <v>83.668258188515651</v>
      </c>
      <c r="G39" s="8">
        <v>374.493113088293</v>
      </c>
      <c r="H39" s="8">
        <v>544.74206697176112</v>
      </c>
      <c r="I39" s="17">
        <v>237.32636468335261</v>
      </c>
      <c r="J39" s="8">
        <v>611.81947777164555</v>
      </c>
      <c r="K39" s="8">
        <v>1156.5615447434068</v>
      </c>
      <c r="L39" s="2">
        <v>27567.522999999997</v>
      </c>
      <c r="M39" s="15">
        <v>5.5738815016074155E-3</v>
      </c>
      <c r="N39" s="21">
        <v>8.6089114601755352E-3</v>
      </c>
      <c r="O39" s="15">
        <v>2.2193487524129231E-2</v>
      </c>
    </row>
    <row r="40" spans="1:15" x14ac:dyDescent="0.25">
      <c r="A40" s="6">
        <v>51103</v>
      </c>
      <c r="B40" s="6" t="s">
        <v>97</v>
      </c>
      <c r="C40" s="6" t="s">
        <v>1</v>
      </c>
      <c r="D40" s="6" t="s">
        <v>95</v>
      </c>
      <c r="E40" s="8">
        <v>19.965877493316121</v>
      </c>
      <c r="F40" s="8">
        <v>13.193471046643134</v>
      </c>
      <c r="G40" s="8">
        <v>69.434768492464684</v>
      </c>
      <c r="H40" s="8">
        <v>116.4156200446885</v>
      </c>
      <c r="I40" s="17">
        <v>33.159348539959254</v>
      </c>
      <c r="J40" s="8">
        <v>102.59411703242394</v>
      </c>
      <c r="K40" s="8">
        <v>219.00973707711242</v>
      </c>
      <c r="L40" s="2">
        <v>10372.504000000004</v>
      </c>
      <c r="M40" s="15">
        <v>1.9248850126561642E-3</v>
      </c>
      <c r="N40" s="21">
        <v>3.1968508799764491E-3</v>
      </c>
      <c r="O40" s="15">
        <v>9.8909691461602604E-3</v>
      </c>
    </row>
    <row r="41" spans="1:15" x14ac:dyDescent="0.25">
      <c r="A41" s="6">
        <v>51107</v>
      </c>
      <c r="B41" s="6" t="s">
        <v>98</v>
      </c>
      <c r="C41" s="6" t="s">
        <v>1</v>
      </c>
      <c r="D41" s="6" t="s">
        <v>95</v>
      </c>
      <c r="E41" s="8">
        <v>100.58801251886547</v>
      </c>
      <c r="F41" s="8">
        <v>66.466899052627724</v>
      </c>
      <c r="G41" s="8">
        <v>335.74482433208595</v>
      </c>
      <c r="H41" s="8">
        <v>453.71885123357652</v>
      </c>
      <c r="I41" s="17">
        <v>167.05491157149319</v>
      </c>
      <c r="J41" s="8">
        <v>502.79973590357918</v>
      </c>
      <c r="K41" s="8">
        <v>956.51858713715569</v>
      </c>
      <c r="L41" s="2">
        <v>14544.905000000006</v>
      </c>
      <c r="M41" s="15">
        <v>6.9156871439769061E-3</v>
      </c>
      <c r="N41" s="21">
        <v>1.1485459105541983E-2</v>
      </c>
      <c r="O41" s="15">
        <v>3.4568787895388725E-2</v>
      </c>
    </row>
    <row r="42" spans="1:15" x14ac:dyDescent="0.25">
      <c r="A42" s="6">
        <v>51109</v>
      </c>
      <c r="B42" s="6" t="s">
        <v>52</v>
      </c>
      <c r="C42" s="6" t="s">
        <v>1</v>
      </c>
      <c r="D42" s="6" t="s">
        <v>95</v>
      </c>
      <c r="E42" s="8">
        <v>52.326447786022165</v>
      </c>
      <c r="F42" s="8">
        <v>32.472800619754587</v>
      </c>
      <c r="G42" s="8">
        <v>158.6188539427915</v>
      </c>
      <c r="H42" s="8">
        <v>224.80199680905395</v>
      </c>
      <c r="I42" s="17">
        <v>84.799248405776751</v>
      </c>
      <c r="J42" s="8">
        <v>243.41810234856825</v>
      </c>
      <c r="K42" s="8">
        <v>468.2200991576222</v>
      </c>
      <c r="L42" s="2">
        <v>7744.0139999999974</v>
      </c>
      <c r="M42" s="15">
        <v>6.7570187484193829E-3</v>
      </c>
      <c r="N42" s="21">
        <v>1.095029637159447E-2</v>
      </c>
      <c r="O42" s="15">
        <v>3.1433065894324097E-2</v>
      </c>
    </row>
    <row r="43" spans="1:15" x14ac:dyDescent="0.25">
      <c r="A43" s="6">
        <v>51113</v>
      </c>
      <c r="B43" s="6" t="s">
        <v>80</v>
      </c>
      <c r="C43" s="6" t="s">
        <v>1</v>
      </c>
      <c r="D43" s="6" t="s">
        <v>95</v>
      </c>
      <c r="E43" s="8">
        <v>150.540723277908</v>
      </c>
      <c r="F43" s="8">
        <v>100.25545888948398</v>
      </c>
      <c r="G43" s="8">
        <v>475.51337055197399</v>
      </c>
      <c r="H43" s="8">
        <v>593.96700089464002</v>
      </c>
      <c r="I43" s="17">
        <v>250.79618216739198</v>
      </c>
      <c r="J43" s="8">
        <v>726.30955271936591</v>
      </c>
      <c r="K43" s="8">
        <v>1320.2765536140059</v>
      </c>
      <c r="L43" s="2">
        <v>11685.010000000004</v>
      </c>
      <c r="M43" s="15">
        <v>1.2883234441212112E-2</v>
      </c>
      <c r="N43" s="21">
        <v>2.1463069536730554E-2</v>
      </c>
      <c r="O43" s="15">
        <v>6.2157375365478135E-2</v>
      </c>
    </row>
    <row r="44" spans="1:15" x14ac:dyDescent="0.25">
      <c r="A44" s="6">
        <v>51115</v>
      </c>
      <c r="B44" s="6" t="s">
        <v>13</v>
      </c>
      <c r="C44" s="6" t="s">
        <v>1</v>
      </c>
      <c r="D44" s="6" t="s">
        <v>95</v>
      </c>
      <c r="E44" s="8">
        <v>34.548934162361995</v>
      </c>
      <c r="F44" s="8">
        <v>19.314503446349683</v>
      </c>
      <c r="G44" s="8">
        <v>89.916694291463372</v>
      </c>
      <c r="H44" s="8">
        <v>125.85697411161681</v>
      </c>
      <c r="I44" s="17">
        <v>53.863437608711678</v>
      </c>
      <c r="J44" s="8">
        <v>143.78013190017504</v>
      </c>
      <c r="K44" s="8">
        <v>269.63710601179184</v>
      </c>
      <c r="L44" s="2">
        <v>2403.2950000000001</v>
      </c>
      <c r="M44" s="15">
        <v>1.4375652661184747E-2</v>
      </c>
      <c r="N44" s="21">
        <v>2.2412328743958473E-2</v>
      </c>
      <c r="O44" s="15">
        <v>5.9826251833493195E-2</v>
      </c>
    </row>
    <row r="45" spans="1:15" x14ac:dyDescent="0.25">
      <c r="A45" s="6">
        <v>51119</v>
      </c>
      <c r="B45" s="6" t="s">
        <v>96</v>
      </c>
      <c r="C45" s="6" t="s">
        <v>1</v>
      </c>
      <c r="D45" s="6" t="s">
        <v>95</v>
      </c>
      <c r="E45" s="8">
        <v>82.972618892912465</v>
      </c>
      <c r="F45" s="8">
        <v>72.540276582379548</v>
      </c>
      <c r="G45" s="8">
        <v>482.15728175114089</v>
      </c>
      <c r="H45" s="8">
        <v>927.33958556794391</v>
      </c>
      <c r="I45" s="17">
        <v>155.512895475292</v>
      </c>
      <c r="J45" s="8">
        <v>637.67017722643288</v>
      </c>
      <c r="K45" s="8">
        <v>1565.0097627943769</v>
      </c>
      <c r="L45" s="2">
        <v>12429.758000000002</v>
      </c>
      <c r="M45" s="15">
        <v>6.6753205406663955E-3</v>
      </c>
      <c r="N45" s="21">
        <v>1.2511337346655662E-2</v>
      </c>
      <c r="O45" s="15">
        <v>5.1301898011725793E-2</v>
      </c>
    </row>
    <row r="46" spans="1:15" x14ac:dyDescent="0.25">
      <c r="A46" s="6">
        <v>51121</v>
      </c>
      <c r="B46" s="6" t="s">
        <v>81</v>
      </c>
      <c r="C46" s="6" t="s">
        <v>1</v>
      </c>
      <c r="D46" s="6" t="s">
        <v>95</v>
      </c>
      <c r="E46" s="8">
        <v>0.8930832559565427</v>
      </c>
      <c r="F46" s="8">
        <v>0.97290366537075301</v>
      </c>
      <c r="G46" s="8">
        <v>5.3558978310813821</v>
      </c>
      <c r="H46" s="8">
        <v>5.7285687147165518</v>
      </c>
      <c r="I46" s="17">
        <v>1.8659869213272957</v>
      </c>
      <c r="J46" s="8">
        <v>7.2218847524086778</v>
      </c>
      <c r="K46" s="8">
        <v>12.950453467125232</v>
      </c>
      <c r="L46" s="2">
        <v>27.686</v>
      </c>
      <c r="M46" s="15">
        <v>3.2257576246353489E-2</v>
      </c>
      <c r="N46" s="21">
        <v>6.7398212863082271E-2</v>
      </c>
      <c r="O46" s="15">
        <v>0.26084969849052508</v>
      </c>
    </row>
    <row r="47" spans="1:15" x14ac:dyDescent="0.25">
      <c r="A47" s="6">
        <v>51125</v>
      </c>
      <c r="B47" s="6" t="s">
        <v>53</v>
      </c>
      <c r="C47" s="6" t="s">
        <v>1</v>
      </c>
      <c r="D47" s="6" t="s">
        <v>95</v>
      </c>
      <c r="E47" s="8">
        <v>36.620050660059725</v>
      </c>
      <c r="F47" s="8">
        <v>25.342922023868965</v>
      </c>
      <c r="G47" s="8">
        <v>124.1630956280104</v>
      </c>
      <c r="H47" s="8">
        <v>155.37185696161106</v>
      </c>
      <c r="I47" s="17">
        <v>61.96297268392869</v>
      </c>
      <c r="J47" s="8">
        <v>186.12606831193909</v>
      </c>
      <c r="K47" s="8">
        <v>341.49792527355015</v>
      </c>
      <c r="L47" s="2">
        <v>3114.386</v>
      </c>
      <c r="M47" s="15">
        <v>1.1758353222773197E-2</v>
      </c>
      <c r="N47" s="21">
        <v>1.9895726696667879E-2</v>
      </c>
      <c r="O47" s="15">
        <v>5.9763326804043906E-2</v>
      </c>
    </row>
    <row r="48" spans="1:15" x14ac:dyDescent="0.25">
      <c r="A48" s="6">
        <v>51127</v>
      </c>
      <c r="B48" s="6" t="s">
        <v>102</v>
      </c>
      <c r="C48" s="6" t="s">
        <v>1</v>
      </c>
      <c r="D48" s="6" t="s">
        <v>95</v>
      </c>
      <c r="E48" s="8">
        <v>34.785527880902741</v>
      </c>
      <c r="F48" s="8">
        <v>20.16426143063412</v>
      </c>
      <c r="G48" s="8">
        <v>104.45641727842163</v>
      </c>
      <c r="H48" s="8">
        <v>173.37163453978013</v>
      </c>
      <c r="I48" s="17">
        <v>54.949789311536861</v>
      </c>
      <c r="J48" s="8">
        <v>159.40620658995849</v>
      </c>
      <c r="K48" s="8">
        <v>332.77784112973865</v>
      </c>
      <c r="L48" s="2">
        <v>9475.4290000000037</v>
      </c>
      <c r="M48" s="15">
        <v>3.6711296006653343E-3</v>
      </c>
      <c r="N48" s="21">
        <v>5.7991874891930315E-3</v>
      </c>
      <c r="O48" s="15">
        <v>1.6823112345621335E-2</v>
      </c>
    </row>
    <row r="49" spans="1:15" x14ac:dyDescent="0.25">
      <c r="A49" s="6">
        <v>51131</v>
      </c>
      <c r="B49" s="6" t="s">
        <v>103</v>
      </c>
      <c r="C49" s="6" t="s">
        <v>1</v>
      </c>
      <c r="D49" s="6" t="s">
        <v>95</v>
      </c>
      <c r="E49" s="8">
        <v>150.01620195429911</v>
      </c>
      <c r="F49" s="8">
        <v>84.911809854679291</v>
      </c>
      <c r="G49" s="8">
        <v>396.4465480260788</v>
      </c>
      <c r="H49" s="8">
        <v>595.45335501761758</v>
      </c>
      <c r="I49" s="17">
        <v>234.9280118089784</v>
      </c>
      <c r="J49" s="8">
        <v>631.3745598350572</v>
      </c>
      <c r="K49" s="8">
        <v>1226.8279148526749</v>
      </c>
      <c r="L49" s="2">
        <v>23866.235000000004</v>
      </c>
      <c r="M49" s="15">
        <v>6.2857087410016317E-3</v>
      </c>
      <c r="N49" s="21">
        <v>9.8435304860183589E-3</v>
      </c>
      <c r="O49" s="15">
        <v>2.6454719809599507E-2</v>
      </c>
    </row>
    <row r="50" spans="1:15" x14ac:dyDescent="0.25">
      <c r="A50" s="6">
        <v>51133</v>
      </c>
      <c r="B50" s="6" t="s">
        <v>104</v>
      </c>
      <c r="C50" s="6" t="s">
        <v>1</v>
      </c>
      <c r="D50" s="6" t="s">
        <v>95</v>
      </c>
      <c r="E50" s="8">
        <v>37.666779801794981</v>
      </c>
      <c r="F50" s="8">
        <v>27.512066593791943</v>
      </c>
      <c r="G50" s="8">
        <v>171.65375243885245</v>
      </c>
      <c r="H50" s="8">
        <v>298.54006867770033</v>
      </c>
      <c r="I50" s="17">
        <v>65.17884639558693</v>
      </c>
      <c r="J50" s="8">
        <v>236.83259883443938</v>
      </c>
      <c r="K50" s="8">
        <v>535.37266751213974</v>
      </c>
      <c r="L50" s="2">
        <v>27331.204000000005</v>
      </c>
      <c r="M50" s="15">
        <v>1.37816028162517E-3</v>
      </c>
      <c r="N50" s="21">
        <v>2.3847777213029811E-3</v>
      </c>
      <c r="O50" s="15">
        <v>8.6652823210583534E-3</v>
      </c>
    </row>
    <row r="51" spans="1:15" x14ac:dyDescent="0.25">
      <c r="A51" s="6">
        <v>51135</v>
      </c>
      <c r="B51" s="6" t="s">
        <v>46</v>
      </c>
      <c r="C51" s="6" t="s">
        <v>1</v>
      </c>
      <c r="D51" s="6" t="s">
        <v>95</v>
      </c>
      <c r="E51" s="8">
        <v>9.2695976475268793</v>
      </c>
      <c r="F51" s="8">
        <v>7.4669523611082163</v>
      </c>
      <c r="G51" s="8">
        <v>41.909569989722186</v>
      </c>
      <c r="H51" s="8">
        <v>66.390723604842819</v>
      </c>
      <c r="I51" s="17">
        <v>16.736550008635096</v>
      </c>
      <c r="J51" s="8">
        <v>58.646119998357278</v>
      </c>
      <c r="K51" s="8">
        <v>125.0368436032001</v>
      </c>
      <c r="L51" s="2">
        <v>3804.8929999999991</v>
      </c>
      <c r="M51" s="15">
        <v>2.4362308342250048E-3</v>
      </c>
      <c r="N51" s="21">
        <v>4.3986913715142843E-3</v>
      </c>
      <c r="O51" s="15">
        <v>1.5413342766368802E-2</v>
      </c>
    </row>
    <row r="52" spans="1:15" x14ac:dyDescent="0.25">
      <c r="A52" s="6">
        <v>51137</v>
      </c>
      <c r="B52" s="6" t="s">
        <v>82</v>
      </c>
      <c r="C52" s="6" t="s">
        <v>1</v>
      </c>
      <c r="D52" s="6" t="s">
        <v>95</v>
      </c>
      <c r="E52" s="8">
        <v>159.44001486878796</v>
      </c>
      <c r="F52" s="8">
        <v>102.95757876323073</v>
      </c>
      <c r="G52" s="8">
        <v>514.71230107464828</v>
      </c>
      <c r="H52" s="8">
        <v>652.75660836583586</v>
      </c>
      <c r="I52" s="17">
        <v>262.3975936320187</v>
      </c>
      <c r="J52" s="8">
        <v>777.10989470666698</v>
      </c>
      <c r="K52" s="8">
        <v>1429.8665030725028</v>
      </c>
      <c r="L52" s="2">
        <v>14868.060000000005</v>
      </c>
      <c r="M52" s="15">
        <v>1.0723659634732971E-2</v>
      </c>
      <c r="N52" s="21">
        <v>1.7648408308280881E-2</v>
      </c>
      <c r="O52" s="15">
        <v>5.2267067438970971E-2</v>
      </c>
    </row>
    <row r="53" spans="1:15" x14ac:dyDescent="0.25">
      <c r="A53" s="6">
        <v>51139</v>
      </c>
      <c r="B53" s="6" t="s">
        <v>83</v>
      </c>
      <c r="C53" s="6" t="s">
        <v>1</v>
      </c>
      <c r="D53" s="6" t="s">
        <v>95</v>
      </c>
      <c r="E53" s="8">
        <v>45.392010716254944</v>
      </c>
      <c r="F53" s="8">
        <v>25.184633018654381</v>
      </c>
      <c r="G53" s="8">
        <v>107.84051577438059</v>
      </c>
      <c r="H53" s="8">
        <v>138.2722077365114</v>
      </c>
      <c r="I53" s="17">
        <v>70.576643734909325</v>
      </c>
      <c r="J53" s="8">
        <v>178.41715950928992</v>
      </c>
      <c r="K53" s="8">
        <v>316.68936724580135</v>
      </c>
      <c r="L53" s="2">
        <v>6881.4060000000027</v>
      </c>
      <c r="M53" s="15">
        <v>6.5963279475524227E-3</v>
      </c>
      <c r="N53" s="21">
        <v>1.0256137152045571E-2</v>
      </c>
      <c r="O53" s="15">
        <v>2.5927428131589655E-2</v>
      </c>
    </row>
    <row r="54" spans="1:15" x14ac:dyDescent="0.25">
      <c r="A54" s="6">
        <v>51145</v>
      </c>
      <c r="B54" s="6" t="s">
        <v>45</v>
      </c>
      <c r="C54" s="6" t="s">
        <v>1</v>
      </c>
      <c r="D54" s="6" t="s">
        <v>95</v>
      </c>
      <c r="E54" s="8">
        <v>45.838325651570209</v>
      </c>
      <c r="F54" s="8">
        <v>28.546094595947523</v>
      </c>
      <c r="G54" s="8">
        <v>145.1363285209452</v>
      </c>
      <c r="H54" s="8">
        <v>190.64125619286335</v>
      </c>
      <c r="I54" s="17">
        <v>74.384420247517738</v>
      </c>
      <c r="J54" s="8">
        <v>219.52074876846294</v>
      </c>
      <c r="K54" s="8">
        <v>410.16200496132626</v>
      </c>
      <c r="L54" s="2">
        <v>4894.5750000000007</v>
      </c>
      <c r="M54" s="15">
        <v>9.3651288725926565E-3</v>
      </c>
      <c r="N54" s="21">
        <v>1.5197319531832228E-2</v>
      </c>
      <c r="O54" s="15">
        <v>4.4849807954411347E-2</v>
      </c>
    </row>
    <row r="55" spans="1:15" x14ac:dyDescent="0.25">
      <c r="A55" s="9">
        <v>51147</v>
      </c>
      <c r="B55" s="9" t="s">
        <v>105</v>
      </c>
      <c r="C55" s="9" t="s">
        <v>1</v>
      </c>
      <c r="D55" s="6" t="s">
        <v>95</v>
      </c>
      <c r="E55" s="10">
        <v>20</v>
      </c>
      <c r="F55" s="10">
        <v>11</v>
      </c>
      <c r="G55" s="10">
        <v>51.978366941380884</v>
      </c>
      <c r="H55" s="10">
        <v>71.910635272117673</v>
      </c>
      <c r="I55" s="19">
        <v>31</v>
      </c>
      <c r="J55" s="10">
        <v>82.978366941380884</v>
      </c>
      <c r="K55" s="10">
        <v>154.51415884223786</v>
      </c>
      <c r="L55" s="2">
        <v>3038.6399999999994</v>
      </c>
      <c r="M55" s="15">
        <v>6.5818918990074521E-3</v>
      </c>
      <c r="N55" s="21">
        <v>1.0201932443461551E-2</v>
      </c>
      <c r="O55" s="15">
        <v>2.730773205821713E-2</v>
      </c>
    </row>
    <row r="56" spans="1:15" x14ac:dyDescent="0.25">
      <c r="A56" s="6">
        <v>51149</v>
      </c>
      <c r="B56" s="6" t="s">
        <v>54</v>
      </c>
      <c r="C56" s="9" t="s">
        <v>1</v>
      </c>
      <c r="D56" s="6" t="s">
        <v>95</v>
      </c>
      <c r="E56" s="10">
        <v>58.761644444126311</v>
      </c>
      <c r="F56" s="10">
        <v>31.837226412686068</v>
      </c>
      <c r="G56" s="10">
        <v>137.2408315013713</v>
      </c>
      <c r="H56" s="10">
        <v>176.77020241301256</v>
      </c>
      <c r="I56" s="19">
        <v>90.598870856812383</v>
      </c>
      <c r="J56" s="10">
        <v>227.83970235818367</v>
      </c>
      <c r="K56" s="10">
        <v>404.60990477119623</v>
      </c>
      <c r="L56" s="2">
        <v>6482.6350000000011</v>
      </c>
      <c r="M56" s="15">
        <v>9.0644690691557214E-3</v>
      </c>
      <c r="N56" s="21">
        <v>1.3975624241810987E-2</v>
      </c>
      <c r="O56" s="15">
        <v>3.514615620934753E-2</v>
      </c>
    </row>
    <row r="57" spans="1:15" x14ac:dyDescent="0.25">
      <c r="A57" s="6">
        <v>51153</v>
      </c>
      <c r="B57" s="6" t="s">
        <v>84</v>
      </c>
      <c r="C57" s="6" t="s">
        <v>1</v>
      </c>
      <c r="D57" s="6" t="s">
        <v>95</v>
      </c>
      <c r="E57" s="8">
        <v>82.768650806860776</v>
      </c>
      <c r="F57" s="8">
        <v>49.595305878929587</v>
      </c>
      <c r="G57" s="8">
        <v>220.74008482731784</v>
      </c>
      <c r="H57" s="8">
        <v>275.53649725546319</v>
      </c>
      <c r="I57" s="17">
        <v>132.36395668579036</v>
      </c>
      <c r="J57" s="8">
        <v>353.1040415131082</v>
      </c>
      <c r="K57" s="8">
        <v>628.64053876857133</v>
      </c>
      <c r="L57" s="2">
        <v>6690.4449999999979</v>
      </c>
      <c r="M57" s="15">
        <v>1.2371172740656385E-2</v>
      </c>
      <c r="N57" s="21">
        <v>1.9784028818081667E-2</v>
      </c>
      <c r="O57" s="15">
        <v>5.2777362569023184E-2</v>
      </c>
    </row>
    <row r="58" spans="1:15" x14ac:dyDescent="0.25">
      <c r="A58" s="6">
        <v>51157</v>
      </c>
      <c r="B58" s="6" t="s">
        <v>14</v>
      </c>
      <c r="C58" s="6" t="s">
        <v>1</v>
      </c>
      <c r="D58" s="6" t="s">
        <v>95</v>
      </c>
      <c r="E58" s="8">
        <v>22.35774008756222</v>
      </c>
      <c r="F58" s="8">
        <v>13.62407589329405</v>
      </c>
      <c r="G58" s="8">
        <v>60.786892969178965</v>
      </c>
      <c r="H58" s="8">
        <v>78.806875800094431</v>
      </c>
      <c r="I58" s="17">
        <v>35.981815980856268</v>
      </c>
      <c r="J58" s="8">
        <v>96.768708950035233</v>
      </c>
      <c r="K58" s="8">
        <v>175.57558475012965</v>
      </c>
      <c r="L58" s="2">
        <v>1560.2630000000006</v>
      </c>
      <c r="M58" s="15">
        <v>1.4329468870031663E-2</v>
      </c>
      <c r="N58" s="21">
        <v>2.3061378742466016E-2</v>
      </c>
      <c r="O58" s="15">
        <v>6.2020767620609603E-2</v>
      </c>
    </row>
    <row r="59" spans="1:15" x14ac:dyDescent="0.25">
      <c r="A59" s="6">
        <v>51159</v>
      </c>
      <c r="B59" s="6" t="s">
        <v>15</v>
      </c>
      <c r="C59" s="6" t="s">
        <v>1</v>
      </c>
      <c r="D59" s="6" t="s">
        <v>95</v>
      </c>
      <c r="E59" s="8">
        <v>63.40424726406544</v>
      </c>
      <c r="F59" s="8">
        <v>37.719215140036276</v>
      </c>
      <c r="G59" s="8">
        <v>191.14214395775073</v>
      </c>
      <c r="H59" s="8">
        <v>306.33522395243523</v>
      </c>
      <c r="I59" s="8">
        <v>101.12346240410172</v>
      </c>
      <c r="J59" s="8">
        <v>292.26560636185246</v>
      </c>
      <c r="K59" s="8">
        <v>598.60083031428769</v>
      </c>
      <c r="L59" s="2">
        <v>22654.074000000001</v>
      </c>
      <c r="M59" s="15">
        <v>2.7988011014736438E-3</v>
      </c>
      <c r="N59" s="21">
        <v>4.4638091322603485E-3</v>
      </c>
      <c r="O59" s="15">
        <v>1.2901238265658197E-2</v>
      </c>
    </row>
    <row r="60" spans="1:15" x14ac:dyDescent="0.25">
      <c r="A60" s="6">
        <v>51161</v>
      </c>
      <c r="B60" s="6" t="s">
        <v>85</v>
      </c>
      <c r="C60" s="6" t="s">
        <v>1</v>
      </c>
      <c r="D60" s="6" t="s">
        <v>95</v>
      </c>
      <c r="E60" s="8">
        <v>1.4939281064763545</v>
      </c>
      <c r="F60" s="8">
        <v>0.58432115530277784</v>
      </c>
      <c r="G60" s="8">
        <v>1.8222812948370062</v>
      </c>
      <c r="H60" s="8">
        <v>1.8611392111547291</v>
      </c>
      <c r="I60" s="17">
        <v>2.0782492617791322</v>
      </c>
      <c r="J60" s="8">
        <v>3.9005305566161383</v>
      </c>
      <c r="K60" s="8">
        <v>5.7616697677708668</v>
      </c>
      <c r="L60" s="2">
        <v>53.360999999999997</v>
      </c>
      <c r="M60" s="15">
        <v>2.7996628745270039E-2</v>
      </c>
      <c r="N60" s="21">
        <v>3.8946969917713917E-2</v>
      </c>
      <c r="O60" s="15">
        <v>7.3097028852835186E-2</v>
      </c>
    </row>
    <row r="61" spans="1:15" x14ac:dyDescent="0.25">
      <c r="A61" s="6">
        <v>51163</v>
      </c>
      <c r="B61" s="6" t="s">
        <v>16</v>
      </c>
      <c r="C61" s="6" t="s">
        <v>1</v>
      </c>
      <c r="D61" s="6" t="s">
        <v>95</v>
      </c>
      <c r="E61" s="8">
        <v>59.769978243064905</v>
      </c>
      <c r="F61" s="8">
        <v>36.974243454009262</v>
      </c>
      <c r="G61" s="8">
        <v>167.99831347588517</v>
      </c>
      <c r="H61" s="8">
        <v>215.03622724357407</v>
      </c>
      <c r="I61" s="17">
        <v>96.744221697074167</v>
      </c>
      <c r="J61" s="8">
        <v>264.74253517295932</v>
      </c>
      <c r="K61" s="8">
        <v>479.77876241653337</v>
      </c>
      <c r="L61" s="2">
        <v>5745.0729999999967</v>
      </c>
      <c r="M61" s="15">
        <v>1.0403693433149577E-2</v>
      </c>
      <c r="N61" s="21">
        <v>1.6839511298999025E-2</v>
      </c>
      <c r="O61" s="15">
        <v>4.6081666007195987E-2</v>
      </c>
    </row>
    <row r="62" spans="1:15" x14ac:dyDescent="0.25">
      <c r="A62" s="6">
        <v>51165</v>
      </c>
      <c r="B62" s="6" t="s">
        <v>86</v>
      </c>
      <c r="C62" s="6" t="s">
        <v>1</v>
      </c>
      <c r="D62" s="6" t="s">
        <v>95</v>
      </c>
      <c r="E62" s="8">
        <v>953.57599530619052</v>
      </c>
      <c r="F62" s="8">
        <v>461.9675680873741</v>
      </c>
      <c r="G62" s="8">
        <v>1774.1084895055153</v>
      </c>
      <c r="H62" s="8">
        <v>2029.5218530453092</v>
      </c>
      <c r="I62" s="17">
        <v>1415.5435633935647</v>
      </c>
      <c r="J62" s="8">
        <v>3189.65205289908</v>
      </c>
      <c r="K62" s="8">
        <v>5219.1739059443889</v>
      </c>
      <c r="L62" s="2">
        <v>51874.082999999955</v>
      </c>
      <c r="M62" s="15">
        <v>1.8382512810996416E-2</v>
      </c>
      <c r="N62" s="21">
        <v>2.7288069138370424E-2</v>
      </c>
      <c r="O62" s="15">
        <v>6.1488355425947147E-2</v>
      </c>
    </row>
    <row r="63" spans="1:15" x14ac:dyDescent="0.25">
      <c r="A63" s="6">
        <v>51171</v>
      </c>
      <c r="B63" s="6" t="s">
        <v>17</v>
      </c>
      <c r="C63" s="6" t="s">
        <v>1</v>
      </c>
      <c r="D63" s="6" t="s">
        <v>95</v>
      </c>
      <c r="E63" s="8">
        <v>294.123162820944</v>
      </c>
      <c r="F63" s="8">
        <v>155.35599213858453</v>
      </c>
      <c r="G63" s="8">
        <v>630.36570440502317</v>
      </c>
      <c r="H63" s="8">
        <v>729.63258501863902</v>
      </c>
      <c r="I63" s="17">
        <v>449.4791549595285</v>
      </c>
      <c r="J63" s="8">
        <v>1079.8448593645517</v>
      </c>
      <c r="K63" s="8">
        <v>1809.4774443831907</v>
      </c>
      <c r="L63" s="2">
        <v>21082.733999999997</v>
      </c>
      <c r="M63" s="15">
        <v>1.3950902327038991E-2</v>
      </c>
      <c r="N63" s="21">
        <v>2.1319775459839724E-2</v>
      </c>
      <c r="O63" s="15">
        <v>5.1219394001012955E-2</v>
      </c>
    </row>
    <row r="64" spans="1:15" x14ac:dyDescent="0.25">
      <c r="A64" s="6">
        <v>51177</v>
      </c>
      <c r="B64" s="6" t="s">
        <v>61</v>
      </c>
      <c r="C64" s="6" t="s">
        <v>1</v>
      </c>
      <c r="D64" s="6" t="s">
        <v>95</v>
      </c>
      <c r="E64" s="8">
        <v>56.372196776534913</v>
      </c>
      <c r="F64" s="8">
        <v>37.763428651995753</v>
      </c>
      <c r="G64" s="8">
        <v>188.24867195935983</v>
      </c>
      <c r="H64" s="8">
        <v>267.6727813902707</v>
      </c>
      <c r="I64" s="17">
        <v>94.135625428530659</v>
      </c>
      <c r="J64" s="8">
        <v>282.38429738789046</v>
      </c>
      <c r="K64" s="8">
        <v>550.05707877816121</v>
      </c>
      <c r="L64" s="2">
        <v>7522.3649999999998</v>
      </c>
      <c r="M64" s="15">
        <v>7.4939459566951234E-3</v>
      </c>
      <c r="N64" s="21">
        <v>1.2514099678562615E-2</v>
      </c>
      <c r="O64" s="15">
        <v>3.7539297466673109E-2</v>
      </c>
    </row>
    <row r="65" spans="1:15" x14ac:dyDescent="0.25">
      <c r="A65" s="6">
        <v>51179</v>
      </c>
      <c r="B65" s="6" t="s">
        <v>62</v>
      </c>
      <c r="C65" s="6" t="s">
        <v>1</v>
      </c>
      <c r="D65" s="6" t="s">
        <v>95</v>
      </c>
      <c r="E65" s="8">
        <v>49.347774929479435</v>
      </c>
      <c r="F65" s="8">
        <v>30.194493512047174</v>
      </c>
      <c r="G65" s="8">
        <v>128.41817819152354</v>
      </c>
      <c r="H65" s="8">
        <v>162.4086104804029</v>
      </c>
      <c r="I65" s="17">
        <v>79.542268441526602</v>
      </c>
      <c r="J65" s="8">
        <v>207.96044663305014</v>
      </c>
      <c r="K65" s="8">
        <v>370.36905711345304</v>
      </c>
      <c r="L65" s="2">
        <v>3425.9829999999997</v>
      </c>
      <c r="M65" s="15">
        <v>1.4403975422376421E-2</v>
      </c>
      <c r="N65" s="21">
        <v>2.321735643216169E-2</v>
      </c>
      <c r="O65" s="15">
        <v>6.070095696127218E-2</v>
      </c>
    </row>
    <row r="66" spans="1:15" x14ac:dyDescent="0.25">
      <c r="A66" s="6">
        <v>51181</v>
      </c>
      <c r="B66" s="6" t="s">
        <v>41</v>
      </c>
      <c r="C66" s="6" t="s">
        <v>1</v>
      </c>
      <c r="D66" s="6" t="s">
        <v>95</v>
      </c>
      <c r="E66" s="8">
        <v>31.75655629627822</v>
      </c>
      <c r="F66" s="8">
        <v>16.336721151544999</v>
      </c>
      <c r="G66" s="8">
        <v>74.136324700993711</v>
      </c>
      <c r="H66" s="8">
        <v>114.19052114368148</v>
      </c>
      <c r="I66" s="17">
        <v>48.093277447823219</v>
      </c>
      <c r="J66" s="8">
        <v>122.22960214881692</v>
      </c>
      <c r="K66" s="8">
        <v>236.42012329249837</v>
      </c>
      <c r="L66" s="2">
        <v>9237.7720000000027</v>
      </c>
      <c r="M66" s="15">
        <v>3.4376856558354344E-3</v>
      </c>
      <c r="N66" s="21">
        <v>5.2061554937514378E-3</v>
      </c>
      <c r="O66" s="15">
        <v>1.3231502374037472E-2</v>
      </c>
    </row>
    <row r="67" spans="1:15" x14ac:dyDescent="0.25">
      <c r="A67" s="6">
        <v>51187</v>
      </c>
      <c r="B67" s="6" t="s">
        <v>87</v>
      </c>
      <c r="C67" s="6" t="s">
        <v>1</v>
      </c>
      <c r="D67" s="6" t="s">
        <v>95</v>
      </c>
      <c r="E67" s="8">
        <v>20.993933665515819</v>
      </c>
      <c r="F67" s="8">
        <v>11.404947757681533</v>
      </c>
      <c r="G67" s="8">
        <v>51.989014963653162</v>
      </c>
      <c r="H67" s="8">
        <v>62.665718333603628</v>
      </c>
      <c r="I67" s="17">
        <v>32.398881423197352</v>
      </c>
      <c r="J67" s="8">
        <v>84.387896386850514</v>
      </c>
      <c r="K67" s="8">
        <v>147.05361472045414</v>
      </c>
      <c r="L67" s="2">
        <v>1097.9699999999998</v>
      </c>
      <c r="M67" s="15">
        <v>1.9120680588281851E-2</v>
      </c>
      <c r="N67" s="21">
        <v>2.9507984210130841E-2</v>
      </c>
      <c r="O67" s="15">
        <v>7.6858107586592103E-2</v>
      </c>
    </row>
    <row r="68" spans="1:15" x14ac:dyDescent="0.25">
      <c r="A68" s="6">
        <v>51193</v>
      </c>
      <c r="B68" s="6" t="s">
        <v>42</v>
      </c>
      <c r="C68" s="6" t="s">
        <v>1</v>
      </c>
      <c r="D68" s="6" t="s">
        <v>95</v>
      </c>
      <c r="E68" s="8">
        <v>95.107603605276807</v>
      </c>
      <c r="F68" s="8">
        <v>55.760844582157532</v>
      </c>
      <c r="G68" s="8">
        <v>287.07662951397577</v>
      </c>
      <c r="H68" s="8">
        <v>448.87070719757423</v>
      </c>
      <c r="I68" s="17">
        <v>150.86844818743435</v>
      </c>
      <c r="J68" s="8">
        <v>437.94507770141013</v>
      </c>
      <c r="K68" s="8">
        <v>886.81578489898436</v>
      </c>
      <c r="L68" s="2">
        <v>31872.127000000019</v>
      </c>
      <c r="M68" s="15">
        <v>2.9840369174381348E-3</v>
      </c>
      <c r="N68" s="21">
        <v>4.7335544373123973E-3</v>
      </c>
      <c r="O68" s="15">
        <v>1.3740691912447821E-2</v>
      </c>
    </row>
    <row r="69" spans="1:15" x14ac:dyDescent="0.25">
      <c r="A69" s="6">
        <v>51199</v>
      </c>
      <c r="B69" s="6" t="s">
        <v>43</v>
      </c>
      <c r="C69" s="6" t="s">
        <v>1</v>
      </c>
      <c r="D69" s="6" t="s">
        <v>95</v>
      </c>
      <c r="E69" s="8">
        <v>6.7232886319788798E-2</v>
      </c>
      <c r="F69" s="8">
        <v>8.4195563483838373E-2</v>
      </c>
      <c r="G69" s="8">
        <v>0.47709438265220383</v>
      </c>
      <c r="H69" s="8">
        <v>1.0598577817103074</v>
      </c>
      <c r="I69" s="17">
        <v>0.15142844980362719</v>
      </c>
      <c r="J69" s="8">
        <v>0.62852283245583096</v>
      </c>
      <c r="K69" s="8">
        <v>1.6883806141661386</v>
      </c>
      <c r="L69" s="2">
        <v>224.624</v>
      </c>
      <c r="M69" s="15">
        <v>2.9931301339032693E-4</v>
      </c>
      <c r="N69" s="21">
        <v>6.7414189847757669E-4</v>
      </c>
      <c r="O69" s="15">
        <v>2.7981107649041551E-3</v>
      </c>
    </row>
    <row r="70" spans="1:15" x14ac:dyDescent="0.25">
      <c r="A70" s="6">
        <v>51510</v>
      </c>
      <c r="B70" s="6" t="s">
        <v>35</v>
      </c>
      <c r="C70" s="6" t="s">
        <v>1</v>
      </c>
      <c r="D70" s="6" t="s">
        <v>95</v>
      </c>
      <c r="E70" s="6">
        <v>0</v>
      </c>
      <c r="F70" s="6">
        <v>0</v>
      </c>
      <c r="G70" s="6">
        <v>0</v>
      </c>
      <c r="H70" s="6">
        <v>0</v>
      </c>
      <c r="I70" s="17">
        <v>0</v>
      </c>
      <c r="J70" s="8">
        <v>0</v>
      </c>
      <c r="K70" s="6">
        <v>0</v>
      </c>
      <c r="L70" s="2">
        <v>0</v>
      </c>
      <c r="M70" s="15">
        <v>0</v>
      </c>
      <c r="N70" s="21">
        <v>0</v>
      </c>
      <c r="O70" s="15">
        <v>0</v>
      </c>
    </row>
    <row r="71" spans="1:15" x14ac:dyDescent="0.25">
      <c r="A71" s="6">
        <v>51530</v>
      </c>
      <c r="B71" s="6" t="s">
        <v>18</v>
      </c>
      <c r="C71" s="7" t="s">
        <v>1</v>
      </c>
      <c r="D71" s="6" t="s">
        <v>95</v>
      </c>
      <c r="E71" s="4">
        <v>0</v>
      </c>
      <c r="F71" s="4">
        <v>0</v>
      </c>
      <c r="G71" s="4">
        <v>0</v>
      </c>
      <c r="H71" s="4">
        <v>0</v>
      </c>
      <c r="I71" s="17">
        <v>0</v>
      </c>
      <c r="J71" s="8">
        <v>0</v>
      </c>
      <c r="K71" s="4">
        <v>0</v>
      </c>
      <c r="L71" s="2">
        <v>0.58100000000000007</v>
      </c>
      <c r="M71" s="15">
        <v>0</v>
      </c>
      <c r="N71" s="21">
        <v>0</v>
      </c>
      <c r="O71" s="15">
        <v>0</v>
      </c>
    </row>
    <row r="72" spans="1:15" x14ac:dyDescent="0.25">
      <c r="A72" s="6">
        <v>51540</v>
      </c>
      <c r="B72" s="6" t="s">
        <v>40</v>
      </c>
      <c r="C72" s="6" t="s">
        <v>1</v>
      </c>
      <c r="D72" s="6" t="s">
        <v>95</v>
      </c>
      <c r="E72" s="8">
        <v>0</v>
      </c>
      <c r="F72" s="8">
        <v>0</v>
      </c>
      <c r="G72" s="8">
        <v>0</v>
      </c>
      <c r="H72" s="8">
        <v>0</v>
      </c>
      <c r="I72" s="17">
        <v>0</v>
      </c>
      <c r="J72" s="8">
        <v>0</v>
      </c>
      <c r="K72" s="8">
        <v>0</v>
      </c>
      <c r="L72" s="2">
        <v>0</v>
      </c>
      <c r="M72" s="15">
        <v>0</v>
      </c>
      <c r="N72" s="21">
        <v>0</v>
      </c>
      <c r="O72" s="15">
        <v>0</v>
      </c>
    </row>
    <row r="73" spans="1:15" x14ac:dyDescent="0.25">
      <c r="A73" s="6">
        <v>51550</v>
      </c>
      <c r="B73" s="6" t="s">
        <v>22</v>
      </c>
      <c r="C73" s="6" t="s">
        <v>1</v>
      </c>
      <c r="D73" s="6" t="s">
        <v>95</v>
      </c>
      <c r="E73" s="8">
        <v>87.46292208598598</v>
      </c>
      <c r="F73" s="8">
        <v>47.842624765215994</v>
      </c>
      <c r="G73" s="8">
        <v>189.61047659766149</v>
      </c>
      <c r="H73" s="8">
        <v>197.01908527276032</v>
      </c>
      <c r="I73" s="17">
        <v>135.30554685120197</v>
      </c>
      <c r="J73" s="8">
        <v>324.91602344886348</v>
      </c>
      <c r="K73" s="8">
        <v>521.93510872162381</v>
      </c>
      <c r="L73" s="2">
        <v>2869.8719999999998</v>
      </c>
      <c r="M73" s="15">
        <v>3.0476244963533562E-2</v>
      </c>
      <c r="N73" s="21">
        <v>4.7146892562177675E-2</v>
      </c>
      <c r="O73" s="15">
        <v>0.11321620736007164</v>
      </c>
    </row>
    <row r="74" spans="1:15" x14ac:dyDescent="0.25">
      <c r="A74" s="6">
        <v>51570</v>
      </c>
      <c r="B74" s="6" t="s">
        <v>33</v>
      </c>
      <c r="C74" s="6" t="s">
        <v>1</v>
      </c>
      <c r="D74" s="6" t="s">
        <v>95</v>
      </c>
      <c r="E74" s="8">
        <v>0</v>
      </c>
      <c r="F74" s="8">
        <v>0</v>
      </c>
      <c r="G74" s="8">
        <v>0</v>
      </c>
      <c r="H74" s="8">
        <v>0</v>
      </c>
      <c r="I74" s="17">
        <v>0</v>
      </c>
      <c r="J74" s="8">
        <v>0</v>
      </c>
      <c r="K74" s="8">
        <v>0</v>
      </c>
      <c r="L74" s="2">
        <v>0</v>
      </c>
      <c r="M74" s="15">
        <v>0</v>
      </c>
      <c r="N74" s="21">
        <v>0</v>
      </c>
      <c r="O74" s="15">
        <v>0</v>
      </c>
    </row>
    <row r="75" spans="1:15" x14ac:dyDescent="0.25">
      <c r="A75" s="6">
        <v>51580</v>
      </c>
      <c r="B75" s="6" t="s">
        <v>88</v>
      </c>
      <c r="C75" s="6" t="s">
        <v>1</v>
      </c>
      <c r="D75" s="6" t="s">
        <v>95</v>
      </c>
      <c r="E75" s="8">
        <v>1.5325194939412075</v>
      </c>
      <c r="F75" s="8">
        <v>1.0365990479821856</v>
      </c>
      <c r="G75" s="8">
        <v>4.4586954220881543</v>
      </c>
      <c r="H75" s="8">
        <v>5.0887055482924692</v>
      </c>
      <c r="I75" s="17">
        <v>2.5691185419233928</v>
      </c>
      <c r="J75" s="8">
        <v>7.0278139640115471</v>
      </c>
      <c r="K75" s="8">
        <v>12.116519512304016</v>
      </c>
      <c r="L75" s="2">
        <v>73.50800000000001</v>
      </c>
      <c r="M75" s="15">
        <v>2.0848336153088197E-2</v>
      </c>
      <c r="N75" s="21">
        <v>3.4950189665388702E-2</v>
      </c>
      <c r="O75" s="15">
        <v>9.5606110409908393E-2</v>
      </c>
    </row>
    <row r="76" spans="1:15" x14ac:dyDescent="0.25">
      <c r="A76" s="6">
        <v>51600</v>
      </c>
      <c r="B76" s="6" t="s">
        <v>36</v>
      </c>
      <c r="C76" s="6" t="s">
        <v>1</v>
      </c>
      <c r="D76" s="6" t="s">
        <v>95</v>
      </c>
      <c r="E76" s="6">
        <v>0</v>
      </c>
      <c r="F76" s="6">
        <v>0</v>
      </c>
      <c r="G76" s="6">
        <v>0</v>
      </c>
      <c r="H76" s="6">
        <v>0</v>
      </c>
      <c r="I76" s="17">
        <v>0</v>
      </c>
      <c r="J76" s="8">
        <v>0</v>
      </c>
      <c r="K76" s="6">
        <v>0</v>
      </c>
      <c r="L76" s="2">
        <v>0</v>
      </c>
      <c r="M76" s="15">
        <v>0</v>
      </c>
      <c r="N76" s="21">
        <v>0</v>
      </c>
      <c r="O76" s="15">
        <v>0</v>
      </c>
    </row>
    <row r="77" spans="1:15" x14ac:dyDescent="0.25">
      <c r="A77" s="6">
        <v>51610</v>
      </c>
      <c r="B77" s="6" t="s">
        <v>37</v>
      </c>
      <c r="C77" s="6" t="s">
        <v>1</v>
      </c>
      <c r="D77" s="6" t="s">
        <v>95</v>
      </c>
      <c r="E77" s="6">
        <v>0</v>
      </c>
      <c r="F77" s="6">
        <v>0</v>
      </c>
      <c r="G77" s="6">
        <v>0</v>
      </c>
      <c r="H77" s="6">
        <v>0</v>
      </c>
      <c r="I77" s="17">
        <v>0</v>
      </c>
      <c r="J77" s="8">
        <v>0</v>
      </c>
      <c r="K77" s="6">
        <v>0</v>
      </c>
      <c r="L77" s="2">
        <v>0</v>
      </c>
      <c r="M77" s="15">
        <v>0</v>
      </c>
      <c r="N77" s="21">
        <v>0</v>
      </c>
      <c r="O77" s="15">
        <v>0</v>
      </c>
    </row>
    <row r="78" spans="1:15" x14ac:dyDescent="0.25">
      <c r="A78" s="6">
        <v>51630</v>
      </c>
      <c r="B78" s="6" t="s">
        <v>64</v>
      </c>
      <c r="C78" s="6" t="s">
        <v>1</v>
      </c>
      <c r="D78" s="6" t="s">
        <v>95</v>
      </c>
      <c r="E78" s="8">
        <v>0</v>
      </c>
      <c r="F78" s="8">
        <v>0</v>
      </c>
      <c r="G78" s="8">
        <v>0</v>
      </c>
      <c r="H78" s="8">
        <v>0</v>
      </c>
      <c r="I78" s="17">
        <v>0</v>
      </c>
      <c r="J78" s="8">
        <v>0</v>
      </c>
      <c r="K78" s="8">
        <v>0</v>
      </c>
      <c r="L78" s="2">
        <v>28.912000000000003</v>
      </c>
      <c r="M78" s="15">
        <v>0</v>
      </c>
      <c r="N78" s="21">
        <v>0</v>
      </c>
      <c r="O78" s="15">
        <v>0</v>
      </c>
    </row>
    <row r="79" spans="1:15" x14ac:dyDescent="0.25">
      <c r="A79" s="6">
        <v>51650</v>
      </c>
      <c r="B79" s="6" t="s">
        <v>23</v>
      </c>
      <c r="C79" s="6" t="s">
        <v>1</v>
      </c>
      <c r="D79" s="6" t="s">
        <v>95</v>
      </c>
      <c r="E79" s="8">
        <v>2.5355725863027092</v>
      </c>
      <c r="F79" s="8">
        <v>1.5767823862194676</v>
      </c>
      <c r="G79" s="8">
        <v>6.9193217480661158</v>
      </c>
      <c r="H79" s="8">
        <v>8.0455508426903126</v>
      </c>
      <c r="I79" s="17">
        <v>4.1123549725221764</v>
      </c>
      <c r="J79" s="8">
        <v>11.031676720588292</v>
      </c>
      <c r="K79" s="8">
        <v>19.077227563278605</v>
      </c>
      <c r="L79" s="2">
        <v>130.04</v>
      </c>
      <c r="M79" s="15">
        <v>1.949840500078983E-2</v>
      </c>
      <c r="N79" s="21">
        <v>3.1623769398048111E-2</v>
      </c>
      <c r="O79" s="15">
        <v>8.4832949250909659E-2</v>
      </c>
    </row>
    <row r="80" spans="1:15" x14ac:dyDescent="0.25">
      <c r="A80" s="6">
        <v>51660</v>
      </c>
      <c r="B80" s="6" t="s">
        <v>89</v>
      </c>
      <c r="C80" s="6" t="s">
        <v>1</v>
      </c>
      <c r="D80" s="6" t="s">
        <v>95</v>
      </c>
      <c r="E80" s="8">
        <v>4.790427438664393</v>
      </c>
      <c r="F80" s="8">
        <v>2.6753472863576673</v>
      </c>
      <c r="G80" s="8">
        <v>10.273591459231177</v>
      </c>
      <c r="H80" s="8">
        <v>12.035033405187329</v>
      </c>
      <c r="I80" s="17">
        <v>7.4657747250220599</v>
      </c>
      <c r="J80" s="8">
        <v>17.739366184253235</v>
      </c>
      <c r="K80" s="8">
        <v>29.774399589440566</v>
      </c>
      <c r="L80" s="2">
        <v>253.85499999999999</v>
      </c>
      <c r="M80" s="15">
        <v>1.8870723202869328E-2</v>
      </c>
      <c r="N80" s="21">
        <v>2.9409602824533927E-2</v>
      </c>
      <c r="O80" s="15">
        <v>6.9879916425728217E-2</v>
      </c>
    </row>
    <row r="81" spans="1:15" x14ac:dyDescent="0.25">
      <c r="A81" s="6">
        <v>51670</v>
      </c>
      <c r="B81" s="6" t="s">
        <v>24</v>
      </c>
      <c r="C81" s="6" t="s">
        <v>1</v>
      </c>
      <c r="D81" s="6" t="s">
        <v>95</v>
      </c>
      <c r="E81" s="8">
        <v>0</v>
      </c>
      <c r="F81" s="8">
        <v>0</v>
      </c>
      <c r="G81" s="8">
        <v>0</v>
      </c>
      <c r="H81" s="8">
        <v>0</v>
      </c>
      <c r="I81" s="17">
        <v>0</v>
      </c>
      <c r="J81" s="8">
        <v>0</v>
      </c>
      <c r="K81" s="8">
        <v>0</v>
      </c>
      <c r="L81" s="2">
        <v>7.5999999999999998E-2</v>
      </c>
      <c r="M81" s="15">
        <v>0</v>
      </c>
      <c r="N81" s="21">
        <v>0</v>
      </c>
      <c r="O81" s="15">
        <v>0</v>
      </c>
    </row>
    <row r="82" spans="1:15" x14ac:dyDescent="0.25">
      <c r="A82" s="6">
        <v>51678</v>
      </c>
      <c r="B82" s="6" t="s">
        <v>19</v>
      </c>
      <c r="C82" s="6" t="s">
        <v>1</v>
      </c>
      <c r="D82" s="6" t="s">
        <v>95</v>
      </c>
      <c r="E82" s="6">
        <v>0</v>
      </c>
      <c r="F82" s="6">
        <v>0</v>
      </c>
      <c r="G82" s="6">
        <v>0</v>
      </c>
      <c r="H82" s="6">
        <v>0</v>
      </c>
      <c r="I82" s="17">
        <v>0</v>
      </c>
      <c r="J82" s="8">
        <v>0</v>
      </c>
      <c r="K82" s="6">
        <v>0</v>
      </c>
      <c r="L82" s="2">
        <v>0</v>
      </c>
      <c r="M82" s="15">
        <v>0</v>
      </c>
      <c r="N82" s="21">
        <v>0</v>
      </c>
      <c r="O82" s="15">
        <v>0</v>
      </c>
    </row>
    <row r="83" spans="1:15" x14ac:dyDescent="0.25">
      <c r="A83" s="6">
        <v>51680</v>
      </c>
      <c r="B83" s="6" t="s">
        <v>90</v>
      </c>
      <c r="C83" s="6" t="s">
        <v>1</v>
      </c>
      <c r="D83" s="6" t="s">
        <v>95</v>
      </c>
      <c r="E83" s="8">
        <v>0.15020819430624427</v>
      </c>
      <c r="F83" s="8">
        <v>0.4131694095839073</v>
      </c>
      <c r="G83" s="8">
        <v>3.5930226461662076</v>
      </c>
      <c r="H83" s="8">
        <v>4.3361697354171254</v>
      </c>
      <c r="I83" s="17">
        <v>0.56337760389015157</v>
      </c>
      <c r="J83" s="8">
        <v>4.1564002500563593</v>
      </c>
      <c r="K83" s="8">
        <v>8.4925699854734837</v>
      </c>
      <c r="L83" s="2">
        <v>6.0449999999999999</v>
      </c>
      <c r="M83" s="15">
        <v>2.4848336527087556E-2</v>
      </c>
      <c r="N83" s="21">
        <v>9.3197287657593317E-2</v>
      </c>
      <c r="O83" s="15">
        <v>0.68757655087780967</v>
      </c>
    </row>
    <row r="84" spans="1:15" x14ac:dyDescent="0.25">
      <c r="A84" s="6">
        <v>51683</v>
      </c>
      <c r="B84" s="6" t="s">
        <v>38</v>
      </c>
      <c r="C84" s="6" t="s">
        <v>1</v>
      </c>
      <c r="D84" s="6" t="s">
        <v>95</v>
      </c>
      <c r="E84" s="8">
        <v>0.23906655864325066</v>
      </c>
      <c r="F84" s="8">
        <v>0.13636658551755695</v>
      </c>
      <c r="G84" s="8">
        <v>0.72670056436410702</v>
      </c>
      <c r="H84" s="8">
        <v>0.66611066258087093</v>
      </c>
      <c r="I84" s="17">
        <v>0.37543314416080764</v>
      </c>
      <c r="J84" s="8">
        <v>1.1021337085249145</v>
      </c>
      <c r="K84" s="8">
        <v>1.7682443711057856</v>
      </c>
      <c r="L84" s="2">
        <v>0</v>
      </c>
      <c r="M84" s="15">
        <v>0</v>
      </c>
      <c r="N84" s="21">
        <v>0</v>
      </c>
      <c r="O84" s="15">
        <v>0</v>
      </c>
    </row>
    <row r="85" spans="1:15" x14ac:dyDescent="0.25">
      <c r="A85" s="6">
        <v>51685</v>
      </c>
      <c r="B85" s="6" t="s">
        <v>39</v>
      </c>
      <c r="C85" s="6" t="s">
        <v>1</v>
      </c>
      <c r="D85" s="6" t="s">
        <v>95</v>
      </c>
      <c r="E85" s="6">
        <v>0</v>
      </c>
      <c r="F85" s="6">
        <v>0</v>
      </c>
      <c r="G85" s="6">
        <v>0</v>
      </c>
      <c r="H85" s="6">
        <v>0</v>
      </c>
      <c r="I85" s="17">
        <v>0</v>
      </c>
      <c r="J85" s="8">
        <v>0</v>
      </c>
      <c r="K85" s="6">
        <v>0</v>
      </c>
      <c r="L85" s="2">
        <v>0</v>
      </c>
      <c r="M85" s="15">
        <v>0</v>
      </c>
      <c r="N85" s="21">
        <v>0</v>
      </c>
      <c r="O85" s="15">
        <v>0</v>
      </c>
    </row>
    <row r="86" spans="1:15" x14ac:dyDescent="0.25">
      <c r="A86" s="6">
        <v>51700</v>
      </c>
      <c r="B86" s="6" t="s">
        <v>25</v>
      </c>
      <c r="C86" s="6" t="s">
        <v>1</v>
      </c>
      <c r="D86" s="6" t="s">
        <v>95</v>
      </c>
      <c r="E86" s="8">
        <v>0</v>
      </c>
      <c r="F86" s="8">
        <v>0</v>
      </c>
      <c r="G86" s="8">
        <v>0</v>
      </c>
      <c r="H86" s="8">
        <v>0</v>
      </c>
      <c r="I86" s="17">
        <v>0</v>
      </c>
      <c r="J86" s="8">
        <v>0</v>
      </c>
      <c r="K86" s="8">
        <v>0</v>
      </c>
      <c r="L86" s="2">
        <v>22.731999999999996</v>
      </c>
      <c r="M86" s="15">
        <v>0</v>
      </c>
      <c r="N86" s="21">
        <v>0</v>
      </c>
      <c r="O86" s="15">
        <v>0</v>
      </c>
    </row>
    <row r="87" spans="1:15" x14ac:dyDescent="0.25">
      <c r="A87" s="6">
        <v>51710</v>
      </c>
      <c r="B87" s="6" t="s">
        <v>26</v>
      </c>
      <c r="C87" s="6" t="s">
        <v>1</v>
      </c>
      <c r="D87" s="6" t="s">
        <v>95</v>
      </c>
      <c r="E87" s="8">
        <v>0</v>
      </c>
      <c r="F87" s="8">
        <v>0</v>
      </c>
      <c r="G87" s="8">
        <v>0</v>
      </c>
      <c r="H87" s="8">
        <v>0</v>
      </c>
      <c r="I87" s="17">
        <v>0</v>
      </c>
      <c r="J87" s="8">
        <v>0</v>
      </c>
      <c r="K87" s="8">
        <v>0</v>
      </c>
      <c r="L87" s="2">
        <v>1.3409999999999995</v>
      </c>
      <c r="M87" s="15">
        <v>0</v>
      </c>
      <c r="N87" s="21">
        <v>0</v>
      </c>
      <c r="O87" s="15">
        <v>0</v>
      </c>
    </row>
    <row r="88" spans="1:15" x14ac:dyDescent="0.25">
      <c r="A88" s="9">
        <v>51730</v>
      </c>
      <c r="B88" s="9" t="s">
        <v>34</v>
      </c>
      <c r="C88" s="9" t="s">
        <v>1</v>
      </c>
      <c r="D88" s="6" t="s">
        <v>95</v>
      </c>
      <c r="E88" s="10">
        <v>0.73524461222233706</v>
      </c>
      <c r="F88" s="10">
        <v>0.42535583898140494</v>
      </c>
      <c r="G88" s="10">
        <v>1.735001310648439</v>
      </c>
      <c r="H88" s="10">
        <v>2.7313422981750923</v>
      </c>
      <c r="I88" s="19">
        <v>1.1606000000000001</v>
      </c>
      <c r="J88" s="10">
        <v>2.895601761852181</v>
      </c>
      <c r="K88" s="10">
        <v>5.6269440600272738</v>
      </c>
      <c r="L88" s="2">
        <v>131.98500000000001</v>
      </c>
      <c r="M88" s="15">
        <v>5.5706679715296203E-3</v>
      </c>
      <c r="N88" s="21">
        <v>8.7934234950941392E-3</v>
      </c>
      <c r="O88" s="15">
        <v>2.1938870037141952E-2</v>
      </c>
    </row>
    <row r="89" spans="1:15" x14ac:dyDescent="0.25">
      <c r="A89" s="6">
        <v>51735</v>
      </c>
      <c r="B89" s="6" t="s">
        <v>27</v>
      </c>
      <c r="C89" s="9" t="s">
        <v>1</v>
      </c>
      <c r="D89" s="6" t="s">
        <v>95</v>
      </c>
      <c r="E89" s="10">
        <v>0</v>
      </c>
      <c r="F89" s="10">
        <v>0</v>
      </c>
      <c r="G89" s="10">
        <v>0</v>
      </c>
      <c r="H89" s="10">
        <v>0</v>
      </c>
      <c r="I89" s="19">
        <v>0</v>
      </c>
      <c r="J89" s="10">
        <v>0</v>
      </c>
      <c r="K89" s="10">
        <v>0</v>
      </c>
      <c r="L89" s="2">
        <v>2.262</v>
      </c>
      <c r="M89" s="15">
        <v>0</v>
      </c>
      <c r="N89" s="21">
        <v>0</v>
      </c>
      <c r="O89" s="15">
        <v>0</v>
      </c>
    </row>
    <row r="90" spans="1:15" x14ac:dyDescent="0.25">
      <c r="A90" s="6">
        <v>51740</v>
      </c>
      <c r="B90" s="6" t="s">
        <v>28</v>
      </c>
      <c r="C90" s="6" t="s">
        <v>1</v>
      </c>
      <c r="D90" s="6" t="s">
        <v>95</v>
      </c>
      <c r="E90" s="8">
        <v>0</v>
      </c>
      <c r="F90" s="8">
        <v>0</v>
      </c>
      <c r="G90" s="8">
        <v>0</v>
      </c>
      <c r="H90" s="8">
        <v>0</v>
      </c>
      <c r="I90" s="17">
        <v>0</v>
      </c>
      <c r="J90" s="8">
        <v>0</v>
      </c>
      <c r="K90" s="8">
        <v>0</v>
      </c>
      <c r="L90" s="2">
        <v>3.0429999999999988</v>
      </c>
      <c r="M90" s="15">
        <v>0</v>
      </c>
      <c r="N90" s="21">
        <v>0</v>
      </c>
      <c r="O90" s="15">
        <v>0</v>
      </c>
    </row>
    <row r="91" spans="1:15" x14ac:dyDescent="0.25">
      <c r="A91" s="6">
        <v>51760</v>
      </c>
      <c r="B91" s="6" t="s">
        <v>29</v>
      </c>
      <c r="C91" s="6" t="s">
        <v>1</v>
      </c>
      <c r="D91" s="6" t="s">
        <v>95</v>
      </c>
      <c r="E91" s="8">
        <v>6.9959438286730943E-2</v>
      </c>
      <c r="F91" s="8">
        <v>0.10824202528050965</v>
      </c>
      <c r="G91" s="8">
        <v>1.0159135125808541</v>
      </c>
      <c r="H91" s="8">
        <v>0.32983365634932277</v>
      </c>
      <c r="I91" s="17">
        <v>0.17820146356724059</v>
      </c>
      <c r="J91" s="8">
        <v>1.1941149761480947</v>
      </c>
      <c r="K91" s="8">
        <v>1.5239486324974174</v>
      </c>
      <c r="L91" s="2">
        <v>6.1939999999999991</v>
      </c>
      <c r="M91" s="15">
        <v>1.1294710734054077E-2</v>
      </c>
      <c r="N91" s="21">
        <v>2.8770013491643626E-2</v>
      </c>
      <c r="O91" s="15">
        <v>0.19278575656249514</v>
      </c>
    </row>
    <row r="92" spans="1:15" x14ac:dyDescent="0.25">
      <c r="A92" s="6">
        <v>51790</v>
      </c>
      <c r="B92" s="6" t="s">
        <v>91</v>
      </c>
      <c r="C92" s="6" t="s">
        <v>1</v>
      </c>
      <c r="D92" s="6" t="s">
        <v>95</v>
      </c>
      <c r="E92" s="8">
        <v>0</v>
      </c>
      <c r="F92" s="8">
        <v>0</v>
      </c>
      <c r="G92" s="8">
        <v>0</v>
      </c>
      <c r="H92" s="8">
        <v>0</v>
      </c>
      <c r="I92" s="17">
        <v>0</v>
      </c>
      <c r="J92" s="8">
        <v>0</v>
      </c>
      <c r="K92" s="8">
        <v>0</v>
      </c>
      <c r="L92" s="2">
        <v>24.946999999999999</v>
      </c>
      <c r="M92" s="15">
        <v>0</v>
      </c>
      <c r="N92" s="21">
        <v>0</v>
      </c>
      <c r="O92" s="15">
        <v>0</v>
      </c>
    </row>
    <row r="93" spans="1:15" x14ac:dyDescent="0.25">
      <c r="A93" s="6">
        <v>51800</v>
      </c>
      <c r="B93" s="6" t="s">
        <v>30</v>
      </c>
      <c r="C93" s="6" t="s">
        <v>1</v>
      </c>
      <c r="D93" s="6" t="s">
        <v>95</v>
      </c>
      <c r="E93" s="8">
        <v>109.67520376484147</v>
      </c>
      <c r="F93" s="8">
        <v>61.581098675199243</v>
      </c>
      <c r="G93" s="8">
        <v>286.59026109531789</v>
      </c>
      <c r="H93" s="8">
        <v>427.52576488992804</v>
      </c>
      <c r="I93" s="17">
        <v>171.25630244004071</v>
      </c>
      <c r="J93" s="8">
        <v>457.8465635353586</v>
      </c>
      <c r="K93" s="8">
        <v>885.3723284252867</v>
      </c>
      <c r="L93" s="2">
        <v>15700.328999999998</v>
      </c>
      <c r="M93" s="15">
        <v>6.9855353836751751E-3</v>
      </c>
      <c r="N93" s="21">
        <v>1.0907816163600186E-2</v>
      </c>
      <c r="O93" s="15">
        <v>2.9161590405867206E-2</v>
      </c>
    </row>
    <row r="94" spans="1:15" x14ac:dyDescent="0.25">
      <c r="A94" s="6">
        <v>51810</v>
      </c>
      <c r="B94" s="6" t="s">
        <v>31</v>
      </c>
      <c r="C94" s="6" t="s">
        <v>1</v>
      </c>
      <c r="D94" s="6" t="s">
        <v>95</v>
      </c>
      <c r="E94" s="8">
        <v>11.055615896170959</v>
      </c>
      <c r="F94" s="8">
        <v>6.1093641829065159</v>
      </c>
      <c r="G94" s="8">
        <v>26.008804497511186</v>
      </c>
      <c r="H94" s="8">
        <v>20.411509445049035</v>
      </c>
      <c r="I94" s="17">
        <v>17.164980079077473</v>
      </c>
      <c r="J94" s="8">
        <v>43.173784576588659</v>
      </c>
      <c r="K94" s="8">
        <v>63.585294021637701</v>
      </c>
      <c r="L94" s="2">
        <v>551.35400000000004</v>
      </c>
      <c r="M94" s="15">
        <v>2.0051756033638929E-2</v>
      </c>
      <c r="N94" s="21">
        <v>3.1132412350463535E-2</v>
      </c>
      <c r="O94" s="15">
        <v>7.8305017423631024E-2</v>
      </c>
    </row>
    <row r="95" spans="1:15" x14ac:dyDescent="0.25">
      <c r="A95" s="6">
        <v>51820</v>
      </c>
      <c r="B95" s="6" t="s">
        <v>92</v>
      </c>
      <c r="C95" s="6" t="s">
        <v>1</v>
      </c>
      <c r="D95" s="6" t="s">
        <v>95</v>
      </c>
      <c r="E95" s="8">
        <v>1.1890774376423325</v>
      </c>
      <c r="F95" s="8">
        <v>0.95989940189038114</v>
      </c>
      <c r="G95" s="8">
        <v>2.7292068996905416</v>
      </c>
      <c r="H95" s="8">
        <v>1.444834058237833</v>
      </c>
      <c r="I95" s="17">
        <v>2.1489768395327138</v>
      </c>
      <c r="J95" s="8">
        <v>4.878183739223255</v>
      </c>
      <c r="K95" s="8">
        <v>6.3230177974610884</v>
      </c>
      <c r="L95" s="2">
        <v>27.949000000000002</v>
      </c>
      <c r="M95" s="15">
        <v>4.254454319089529E-2</v>
      </c>
      <c r="N95" s="21">
        <v>7.6889221064535898E-2</v>
      </c>
      <c r="O95" s="15">
        <v>0.17453875770951571</v>
      </c>
    </row>
    <row r="96" spans="1:15" x14ac:dyDescent="0.25">
      <c r="A96" s="6">
        <v>51830</v>
      </c>
      <c r="B96" s="6" t="s">
        <v>32</v>
      </c>
      <c r="C96" s="6" t="s">
        <v>1</v>
      </c>
      <c r="D96" s="6" t="s">
        <v>95</v>
      </c>
      <c r="E96" s="8">
        <v>0</v>
      </c>
      <c r="F96" s="8">
        <v>0</v>
      </c>
      <c r="G96" s="8">
        <v>0</v>
      </c>
      <c r="H96" s="8">
        <v>0</v>
      </c>
      <c r="I96" s="17">
        <v>0</v>
      </c>
      <c r="J96" s="8">
        <v>0</v>
      </c>
      <c r="K96" s="8">
        <v>0</v>
      </c>
      <c r="L96" s="2">
        <v>8.0000000000000002E-3</v>
      </c>
      <c r="M96" s="15">
        <v>0</v>
      </c>
      <c r="N96" s="21">
        <v>0</v>
      </c>
      <c r="O96" s="15">
        <v>0</v>
      </c>
    </row>
    <row r="97" spans="1:19" x14ac:dyDescent="0.25">
      <c r="A97" s="6">
        <v>51840</v>
      </c>
      <c r="B97" s="6" t="s">
        <v>93</v>
      </c>
      <c r="C97" s="6" t="s">
        <v>1</v>
      </c>
      <c r="D97" s="6" t="s">
        <v>95</v>
      </c>
      <c r="E97" s="8">
        <v>0</v>
      </c>
      <c r="F97" s="8">
        <v>0</v>
      </c>
      <c r="G97" s="8">
        <v>0</v>
      </c>
      <c r="H97" s="8">
        <v>0</v>
      </c>
      <c r="I97" s="17">
        <v>0</v>
      </c>
      <c r="J97" s="8">
        <v>0</v>
      </c>
      <c r="K97" s="8">
        <v>0</v>
      </c>
      <c r="L97" s="2">
        <v>13.600999999999999</v>
      </c>
      <c r="M97" s="15">
        <v>0</v>
      </c>
      <c r="N97" s="21">
        <v>0</v>
      </c>
      <c r="O97" s="15">
        <v>0</v>
      </c>
    </row>
    <row r="98" spans="1:19" x14ac:dyDescent="0.25">
      <c r="E98" s="8">
        <f>SUM(E2:E97)</f>
        <v>6678.5015837805122</v>
      </c>
      <c r="F98" s="8"/>
      <c r="G98" s="8"/>
      <c r="H98" s="8"/>
      <c r="I98" s="17">
        <f>SUM(I2:I97)</f>
        <v>10486.467019954107</v>
      </c>
      <c r="J98" s="8">
        <f>SUM(J2:J97)</f>
        <v>27645.92894351279</v>
      </c>
      <c r="K98" s="8"/>
      <c r="L98" s="2"/>
      <c r="M98" s="15"/>
      <c r="N98" s="21"/>
    </row>
    <row r="99" spans="1:19" x14ac:dyDescent="0.25">
      <c r="E99" s="8"/>
      <c r="F99" s="8"/>
      <c r="G99" s="8"/>
      <c r="H99" s="8"/>
      <c r="J99" s="8"/>
      <c r="K99" s="8"/>
      <c r="L99" s="2"/>
      <c r="M99" s="15"/>
      <c r="N99" s="21"/>
    </row>
    <row r="100" spans="1:19" x14ac:dyDescent="0.25">
      <c r="A100" s="6">
        <v>51001</v>
      </c>
      <c r="B100" s="6" t="s">
        <v>0</v>
      </c>
      <c r="C100" s="6" t="s">
        <v>2</v>
      </c>
      <c r="D100" s="6" t="s">
        <v>95</v>
      </c>
      <c r="E100" s="8">
        <v>400.23161190497501</v>
      </c>
      <c r="F100" s="8">
        <v>166.28447672474928</v>
      </c>
      <c r="G100" s="8">
        <v>567.96735992329855</v>
      </c>
      <c r="H100" s="8">
        <v>571.64072051568974</v>
      </c>
      <c r="I100" s="17">
        <v>566.51608862972432</v>
      </c>
      <c r="J100" s="8">
        <v>1134.4834485530228</v>
      </c>
      <c r="K100" s="8">
        <v>1706.1241690687123</v>
      </c>
      <c r="L100" s="2">
        <v>14554.958000000002</v>
      </c>
      <c r="M100" s="15">
        <v>2.7497957184416125E-2</v>
      </c>
      <c r="N100" s="21">
        <v>3.8922550558354356E-2</v>
      </c>
      <c r="O100" s="15">
        <v>7.7944810871527256E-2</v>
      </c>
      <c r="Q100" s="18">
        <v>937.25876500000004</v>
      </c>
      <c r="R100" s="13">
        <f>Q100/L100</f>
        <v>6.4394467163697747E-2</v>
      </c>
      <c r="S100" s="13">
        <f>R100-O100</f>
        <v>-1.355034370782951E-2</v>
      </c>
    </row>
    <row r="101" spans="1:19" x14ac:dyDescent="0.25">
      <c r="A101" s="6">
        <v>51003</v>
      </c>
      <c r="B101" s="6" t="s">
        <v>47</v>
      </c>
      <c r="C101" s="6" t="s">
        <v>2</v>
      </c>
      <c r="D101" s="6" t="s">
        <v>95</v>
      </c>
      <c r="E101" s="8">
        <v>615.81462764895832</v>
      </c>
      <c r="F101" s="8">
        <v>316.6011986316326</v>
      </c>
      <c r="G101" s="8">
        <v>1179.7714428181957</v>
      </c>
      <c r="H101" s="8">
        <v>1284.0851251408812</v>
      </c>
      <c r="I101" s="17">
        <v>932.41582628059086</v>
      </c>
      <c r="J101" s="8">
        <v>2112.1872690987866</v>
      </c>
      <c r="K101" s="8">
        <v>3396.2723942396678</v>
      </c>
      <c r="L101" s="2">
        <v>52186.187999999995</v>
      </c>
      <c r="M101" s="15">
        <v>1.1800337431217594E-2</v>
      </c>
      <c r="N101" s="21">
        <v>1.7867099744487774E-2</v>
      </c>
      <c r="O101" s="15">
        <v>4.0474066990652521E-2</v>
      </c>
      <c r="Q101" s="18">
        <v>3374.5390269999998</v>
      </c>
      <c r="R101" s="13">
        <f t="shared" ref="R101:R164" si="0">Q101/L101</f>
        <v>6.4663451313976036E-2</v>
      </c>
      <c r="S101" s="13">
        <f t="shared" ref="S101:S164" si="1">R101-O101</f>
        <v>2.4189384323323515E-2</v>
      </c>
    </row>
    <row r="102" spans="1:19" x14ac:dyDescent="0.25">
      <c r="A102" s="6">
        <v>51005</v>
      </c>
      <c r="B102" s="6" t="s">
        <v>65</v>
      </c>
      <c r="C102" s="6" t="s">
        <v>2</v>
      </c>
      <c r="D102" s="6" t="s">
        <v>95</v>
      </c>
      <c r="E102" s="8">
        <v>233.21854877802051</v>
      </c>
      <c r="F102" s="8">
        <v>126.13672367902986</v>
      </c>
      <c r="G102" s="8">
        <v>502.8333819177368</v>
      </c>
      <c r="H102" s="8">
        <v>555.89662432086857</v>
      </c>
      <c r="I102" s="17">
        <v>359.35527245705038</v>
      </c>
      <c r="J102" s="8">
        <v>862.18865437478712</v>
      </c>
      <c r="K102" s="8">
        <v>1418.0852786956559</v>
      </c>
      <c r="L102" s="2">
        <v>11331.253999999999</v>
      </c>
      <c r="M102" s="15">
        <v>2.0581883415376666E-2</v>
      </c>
      <c r="N102" s="21">
        <v>3.1713636677551345E-2</v>
      </c>
      <c r="O102" s="15">
        <v>7.6089429676078846E-2</v>
      </c>
      <c r="Q102" s="18">
        <v>1022.765552</v>
      </c>
      <c r="R102" s="13">
        <f t="shared" si="0"/>
        <v>9.0260579455724854E-2</v>
      </c>
      <c r="S102" s="13">
        <f t="shared" si="1"/>
        <v>1.4171149779646008E-2</v>
      </c>
    </row>
    <row r="103" spans="1:19" x14ac:dyDescent="0.25">
      <c r="A103" s="6">
        <v>51007</v>
      </c>
      <c r="B103" s="6" t="s">
        <v>44</v>
      </c>
      <c r="C103" s="6" t="s">
        <v>2</v>
      </c>
      <c r="D103" s="6" t="s">
        <v>95</v>
      </c>
      <c r="E103" s="8">
        <v>107.92104552116183</v>
      </c>
      <c r="F103" s="8">
        <v>49.145840818962178</v>
      </c>
      <c r="G103" s="8">
        <v>177.57068603920752</v>
      </c>
      <c r="H103" s="8">
        <v>218.64186304425101</v>
      </c>
      <c r="I103" s="17">
        <v>157.066886340124</v>
      </c>
      <c r="J103" s="8">
        <v>334.63757237933152</v>
      </c>
      <c r="K103" s="8">
        <v>553.27943542358253</v>
      </c>
      <c r="L103" s="2">
        <v>15849.296999999995</v>
      </c>
      <c r="M103" s="15">
        <v>6.8092007816600237E-3</v>
      </c>
      <c r="N103" s="21">
        <v>9.9100222767056507E-3</v>
      </c>
      <c r="O103" s="15">
        <v>2.1113717055042353E-2</v>
      </c>
      <c r="Q103" s="18">
        <v>380.766076</v>
      </c>
      <c r="R103" s="13">
        <f t="shared" si="0"/>
        <v>2.4024161828754935E-2</v>
      </c>
      <c r="S103" s="13">
        <f t="shared" si="1"/>
        <v>2.9104447737125817E-3</v>
      </c>
    </row>
    <row r="104" spans="1:19" x14ac:dyDescent="0.25">
      <c r="A104" s="6">
        <v>51009</v>
      </c>
      <c r="B104" s="6" t="s">
        <v>66</v>
      </c>
      <c r="C104" s="6" t="s">
        <v>2</v>
      </c>
      <c r="D104" s="6" t="s">
        <v>95</v>
      </c>
      <c r="E104" s="8">
        <v>229.11589959994427</v>
      </c>
      <c r="F104" s="8">
        <v>110.02839303400485</v>
      </c>
      <c r="G104" s="8">
        <v>390.94339813643364</v>
      </c>
      <c r="H104" s="8">
        <v>401.71501917014484</v>
      </c>
      <c r="I104" s="17">
        <v>339.14429263394914</v>
      </c>
      <c r="J104" s="8">
        <v>730.08769077038278</v>
      </c>
      <c r="K104" s="8">
        <v>1131.8027099405276</v>
      </c>
      <c r="L104" s="2">
        <v>18826.818999999992</v>
      </c>
      <c r="M104" s="15">
        <v>1.2169655404874523E-2</v>
      </c>
      <c r="N104" s="21">
        <v>1.8013892449592749E-2</v>
      </c>
      <c r="O104" s="15">
        <v>3.8779131555382942E-2</v>
      </c>
      <c r="Q104" s="18">
        <v>699.85000700000001</v>
      </c>
      <c r="R104" s="13">
        <f t="shared" si="0"/>
        <v>3.7173035285461675E-2</v>
      </c>
      <c r="S104" s="13">
        <f t="shared" si="1"/>
        <v>-1.6060962699212672E-3</v>
      </c>
    </row>
    <row r="105" spans="1:19" x14ac:dyDescent="0.25">
      <c r="A105" s="9">
        <v>51011</v>
      </c>
      <c r="B105" s="6" t="s">
        <v>67</v>
      </c>
      <c r="C105" s="6" t="s">
        <v>2</v>
      </c>
      <c r="D105" s="6" t="s">
        <v>95</v>
      </c>
      <c r="E105" s="11">
        <v>70</v>
      </c>
      <c r="F105" s="11">
        <v>33</v>
      </c>
      <c r="G105" s="11">
        <v>109.06352924565259</v>
      </c>
      <c r="H105" s="11">
        <v>130.03898086248626</v>
      </c>
      <c r="I105" s="18">
        <v>103</v>
      </c>
      <c r="J105" s="8">
        <v>212.0635292456526</v>
      </c>
      <c r="K105" s="8">
        <v>491.64436551325906</v>
      </c>
      <c r="L105" s="2">
        <v>9780.9869999999992</v>
      </c>
      <c r="M105" s="15">
        <v>7.1567419525248328E-3</v>
      </c>
      <c r="N105" s="21">
        <v>1.0530634587286539E-2</v>
      </c>
      <c r="O105" s="15">
        <v>2.1681199376469125E-2</v>
      </c>
      <c r="Q105" s="18">
        <v>188.86124000000001</v>
      </c>
      <c r="R105" s="13">
        <f t="shared" si="0"/>
        <v>1.9309016564483729E-2</v>
      </c>
      <c r="S105" s="13">
        <f t="shared" si="1"/>
        <v>-2.372182811985396E-3</v>
      </c>
    </row>
    <row r="106" spans="1:19" x14ac:dyDescent="0.25">
      <c r="A106" s="6">
        <v>51013</v>
      </c>
      <c r="B106" s="6" t="s">
        <v>58</v>
      </c>
      <c r="C106" s="6" t="s">
        <v>2</v>
      </c>
      <c r="D106" s="6" t="s">
        <v>95</v>
      </c>
      <c r="E106" s="8">
        <v>60.681402288211608</v>
      </c>
      <c r="F106" s="8">
        <v>29.52665423949885</v>
      </c>
      <c r="G106" s="8">
        <v>99.068083117951844</v>
      </c>
      <c r="H106" s="8">
        <v>118.74476637421093</v>
      </c>
      <c r="I106" s="17">
        <v>90.208056527710454</v>
      </c>
      <c r="J106" s="8">
        <v>189.27613964566228</v>
      </c>
      <c r="K106" s="8">
        <v>308.02090601987322</v>
      </c>
      <c r="L106" s="2">
        <v>12065.100999999997</v>
      </c>
      <c r="M106" s="15">
        <v>5.0294980778206183E-3</v>
      </c>
      <c r="N106" s="21">
        <v>7.4767759115908338E-3</v>
      </c>
      <c r="O106" s="15">
        <v>1.5687903453577581E-2</v>
      </c>
      <c r="Q106" s="18">
        <v>296.03890499999994</v>
      </c>
      <c r="R106" s="13">
        <f t="shared" si="0"/>
        <v>2.453679459459146E-2</v>
      </c>
      <c r="S106" s="13">
        <f t="shared" si="1"/>
        <v>8.8488911410138787E-3</v>
      </c>
    </row>
    <row r="107" spans="1:19" x14ac:dyDescent="0.25">
      <c r="A107" s="6">
        <v>51015</v>
      </c>
      <c r="B107" s="6" t="s">
        <v>68</v>
      </c>
      <c r="C107" s="6" t="s">
        <v>2</v>
      </c>
      <c r="D107" s="6" t="s">
        <v>95</v>
      </c>
      <c r="E107" s="8">
        <v>1253.3009688359994</v>
      </c>
      <c r="F107" s="8">
        <v>545.19012186247699</v>
      </c>
      <c r="G107" s="8">
        <v>1817.9912325292007</v>
      </c>
      <c r="H107" s="8">
        <v>1878.7518241948219</v>
      </c>
      <c r="I107" s="17">
        <v>1798.4910906984765</v>
      </c>
      <c r="J107" s="8">
        <v>3616.4823232276772</v>
      </c>
      <c r="K107" s="8">
        <v>5495.2341474224986</v>
      </c>
      <c r="L107" s="2">
        <v>61372.819000000018</v>
      </c>
      <c r="M107" s="15">
        <v>2.0421108061469344E-2</v>
      </c>
      <c r="N107" s="21">
        <v>2.9304358509236409E-2</v>
      </c>
      <c r="O107" s="15">
        <v>5.8926449561126991E-2</v>
      </c>
      <c r="Q107" s="18">
        <v>5250.0039529999995</v>
      </c>
      <c r="R107" s="13">
        <f t="shared" si="0"/>
        <v>8.5542819093905362E-2</v>
      </c>
      <c r="S107" s="13">
        <f t="shared" si="1"/>
        <v>2.6616369532778371E-2</v>
      </c>
    </row>
    <row r="108" spans="1:19" x14ac:dyDescent="0.25">
      <c r="A108" s="6">
        <v>51017</v>
      </c>
      <c r="B108" s="6" t="s">
        <v>69</v>
      </c>
      <c r="C108" s="6" t="s">
        <v>2</v>
      </c>
      <c r="D108" s="6" t="s">
        <v>95</v>
      </c>
      <c r="E108" s="8">
        <v>236.25249030687664</v>
      </c>
      <c r="F108" s="8">
        <v>105.34233237120077</v>
      </c>
      <c r="G108" s="8">
        <v>336.54445085061286</v>
      </c>
      <c r="H108" s="8">
        <v>315.25053542214619</v>
      </c>
      <c r="I108" s="17">
        <v>341.59482267807743</v>
      </c>
      <c r="J108" s="8">
        <v>678.1392735286903</v>
      </c>
      <c r="K108" s="8">
        <v>993.38980895083648</v>
      </c>
      <c r="L108" s="2">
        <v>9119.7110000000011</v>
      </c>
      <c r="M108" s="15">
        <v>2.5905699238372423E-2</v>
      </c>
      <c r="N108" s="21">
        <v>3.7456759614211174E-2</v>
      </c>
      <c r="O108" s="15">
        <v>7.4359732838978149E-2</v>
      </c>
      <c r="Q108" s="18">
        <v>831.24620100000004</v>
      </c>
      <c r="R108" s="13">
        <f t="shared" si="0"/>
        <v>9.1148305138178162E-2</v>
      </c>
      <c r="S108" s="13">
        <f t="shared" si="1"/>
        <v>1.6788572299200014E-2</v>
      </c>
    </row>
    <row r="109" spans="1:19" x14ac:dyDescent="0.25">
      <c r="A109" s="6">
        <v>51019</v>
      </c>
      <c r="B109" s="6" t="s">
        <v>70</v>
      </c>
      <c r="C109" s="6" t="s">
        <v>2</v>
      </c>
      <c r="D109" s="6" t="s">
        <v>95</v>
      </c>
      <c r="E109" s="8">
        <v>158.29354716302964</v>
      </c>
      <c r="F109" s="8">
        <v>74.323911717119344</v>
      </c>
      <c r="G109" s="8">
        <v>238.21363370146011</v>
      </c>
      <c r="H109" s="8">
        <v>233.707814899943</v>
      </c>
      <c r="I109" s="17">
        <v>232.617458880149</v>
      </c>
      <c r="J109" s="8">
        <v>470.83109258160914</v>
      </c>
      <c r="K109" s="8">
        <v>704.53890748155209</v>
      </c>
      <c r="L109" s="2">
        <v>8043.6560000000009</v>
      </c>
      <c r="M109" s="15">
        <v>1.9679303436525582E-2</v>
      </c>
      <c r="N109" s="21">
        <v>2.8919369361413389E-2</v>
      </c>
      <c r="O109" s="15">
        <v>5.8534464002638738E-2</v>
      </c>
      <c r="Q109" s="18">
        <v>424.73695699999996</v>
      </c>
      <c r="R109" s="13">
        <f t="shared" si="0"/>
        <v>5.2803968369607046E-2</v>
      </c>
      <c r="S109" s="13">
        <f t="shared" si="1"/>
        <v>-5.7304956330316917E-3</v>
      </c>
    </row>
    <row r="110" spans="1:19" x14ac:dyDescent="0.25">
      <c r="A110" s="9">
        <v>51023</v>
      </c>
      <c r="B110" s="7" t="s">
        <v>71</v>
      </c>
      <c r="C110" s="7" t="s">
        <v>2</v>
      </c>
      <c r="D110" s="6" t="s">
        <v>95</v>
      </c>
      <c r="E110" s="11">
        <v>311</v>
      </c>
      <c r="F110" s="11">
        <v>174</v>
      </c>
      <c r="G110" s="11">
        <v>655.13084858838499</v>
      </c>
      <c r="H110" s="11">
        <v>619.27708106329067</v>
      </c>
      <c r="I110" s="18">
        <v>485</v>
      </c>
      <c r="J110" s="8">
        <v>1140.1308485883851</v>
      </c>
      <c r="K110" s="8">
        <v>2909.8982956603031</v>
      </c>
      <c r="L110" s="2">
        <v>15649.938999999997</v>
      </c>
      <c r="M110" s="15">
        <v>1.9872281930300179E-2</v>
      </c>
      <c r="N110" s="21">
        <v>3.0990536129246262E-2</v>
      </c>
      <c r="O110" s="15">
        <v>7.2852095371642361E-2</v>
      </c>
      <c r="Q110" s="18">
        <v>1337.753964</v>
      </c>
      <c r="R110" s="13">
        <f t="shared" si="0"/>
        <v>8.5479819697699799E-2</v>
      </c>
      <c r="S110" s="13">
        <f t="shared" si="1"/>
        <v>1.2627724326057438E-2</v>
      </c>
    </row>
    <row r="111" spans="1:19" x14ac:dyDescent="0.25">
      <c r="A111" s="6">
        <v>51029</v>
      </c>
      <c r="B111" s="6" t="s">
        <v>6</v>
      </c>
      <c r="C111" s="6" t="s">
        <v>2</v>
      </c>
      <c r="D111" s="6" t="s">
        <v>95</v>
      </c>
      <c r="E111" s="8">
        <v>90.454270063673547</v>
      </c>
      <c r="F111" s="8">
        <v>39.981245180906747</v>
      </c>
      <c r="G111" s="8">
        <v>138.85758439683829</v>
      </c>
      <c r="H111" s="8">
        <v>160.62307153591723</v>
      </c>
      <c r="I111" s="17">
        <v>130.4355152445803</v>
      </c>
      <c r="J111" s="8">
        <v>269.29309964141862</v>
      </c>
      <c r="K111" s="8">
        <v>429.91617117733585</v>
      </c>
      <c r="L111" s="2">
        <v>17845.988999999998</v>
      </c>
      <c r="M111" s="15">
        <v>5.0686050553809909E-3</v>
      </c>
      <c r="N111" s="21">
        <v>7.3089541433977306E-3</v>
      </c>
      <c r="O111" s="15">
        <v>1.5089838934755516E-2</v>
      </c>
      <c r="Q111" s="18">
        <v>327.628828</v>
      </c>
      <c r="R111" s="13">
        <f t="shared" si="0"/>
        <v>1.8358681494200182E-2</v>
      </c>
      <c r="S111" s="13">
        <f t="shared" si="1"/>
        <v>3.2688425594446669E-3</v>
      </c>
    </row>
    <row r="112" spans="1:19" x14ac:dyDescent="0.25">
      <c r="A112" s="6">
        <v>51031</v>
      </c>
      <c r="B112" s="6" t="s">
        <v>72</v>
      </c>
      <c r="C112" s="6" t="s">
        <v>2</v>
      </c>
      <c r="D112" s="6" t="s">
        <v>95</v>
      </c>
      <c r="E112" s="8">
        <v>49.800060223648892</v>
      </c>
      <c r="F112" s="8">
        <v>25.793707511963095</v>
      </c>
      <c r="G112" s="8">
        <v>97.385771063952902</v>
      </c>
      <c r="H112" s="8">
        <v>130.92734052468256</v>
      </c>
      <c r="I112" s="17">
        <v>75.593767735611991</v>
      </c>
      <c r="J112" s="8">
        <v>172.97953879956489</v>
      </c>
      <c r="K112" s="8">
        <v>303.90687932424748</v>
      </c>
      <c r="L112" s="2">
        <v>6648.665</v>
      </c>
      <c r="M112" s="15">
        <v>7.4902345393622468E-3</v>
      </c>
      <c r="N112" s="21">
        <v>1.1369766371987758E-2</v>
      </c>
      <c r="O112" s="15">
        <v>2.6017183720275408E-2</v>
      </c>
      <c r="Q112" s="18">
        <v>147.44172</v>
      </c>
      <c r="R112" s="13">
        <f t="shared" si="0"/>
        <v>2.2176139119657858E-2</v>
      </c>
      <c r="S112" s="13">
        <f t="shared" si="1"/>
        <v>-3.8410446006175505E-3</v>
      </c>
    </row>
    <row r="113" spans="1:19" x14ac:dyDescent="0.25">
      <c r="A113" s="6">
        <v>51033</v>
      </c>
      <c r="B113" s="6" t="s">
        <v>60</v>
      </c>
      <c r="C113" s="6" t="s">
        <v>2</v>
      </c>
      <c r="D113" s="6" t="s">
        <v>95</v>
      </c>
      <c r="E113" s="8">
        <v>245.9929392089463</v>
      </c>
      <c r="F113" s="8">
        <v>113.51824849704589</v>
      </c>
      <c r="G113" s="8">
        <v>439.46538665646949</v>
      </c>
      <c r="H113" s="8">
        <v>518.4548531602702</v>
      </c>
      <c r="I113" s="17">
        <v>359.5111877059922</v>
      </c>
      <c r="J113" s="8">
        <v>798.97657436246163</v>
      </c>
      <c r="K113" s="8">
        <v>1317.4314275227318</v>
      </c>
      <c r="L113" s="2">
        <v>27217.920000000009</v>
      </c>
      <c r="M113" s="15">
        <v>9.0379036755544213E-3</v>
      </c>
      <c r="N113" s="21">
        <v>1.320862092716828E-2</v>
      </c>
      <c r="O113" s="15">
        <v>2.9354799130957156E-2</v>
      </c>
      <c r="Q113" s="18">
        <v>834.86629100000016</v>
      </c>
      <c r="R113" s="13">
        <f t="shared" si="0"/>
        <v>3.0673405278581166E-2</v>
      </c>
      <c r="S113" s="13">
        <f t="shared" si="1"/>
        <v>1.3186061476240102E-3</v>
      </c>
    </row>
    <row r="114" spans="1:19" x14ac:dyDescent="0.25">
      <c r="A114" s="6">
        <v>51036</v>
      </c>
      <c r="B114" s="6" t="s">
        <v>7</v>
      </c>
      <c r="C114" s="6" t="s">
        <v>2</v>
      </c>
      <c r="D114" s="6" t="s">
        <v>95</v>
      </c>
      <c r="E114" s="8">
        <v>209.73391433528786</v>
      </c>
      <c r="F114" s="8">
        <v>92.066780826181912</v>
      </c>
      <c r="G114" s="8">
        <v>322.57807500149966</v>
      </c>
      <c r="H114" s="8">
        <v>348.85889579962679</v>
      </c>
      <c r="I114" s="17">
        <v>301.80069516146978</v>
      </c>
      <c r="J114" s="8">
        <v>624.37877016296943</v>
      </c>
      <c r="K114" s="8">
        <v>973.23766596259611</v>
      </c>
      <c r="L114" s="2">
        <v>13309.404000000002</v>
      </c>
      <c r="M114" s="15">
        <v>1.5758325041097844E-2</v>
      </c>
      <c r="N114" s="21">
        <v>2.2675748302588887E-2</v>
      </c>
      <c r="O114" s="15">
        <v>4.6912601808688753E-2</v>
      </c>
      <c r="Q114" s="18">
        <v>389.45972900000004</v>
      </c>
      <c r="R114" s="13">
        <f t="shared" si="0"/>
        <v>2.9261996179543424E-2</v>
      </c>
      <c r="S114" s="13">
        <f t="shared" si="1"/>
        <v>-1.7650605629145329E-2</v>
      </c>
    </row>
    <row r="115" spans="1:19" x14ac:dyDescent="0.25">
      <c r="A115" s="6">
        <v>51041</v>
      </c>
      <c r="B115" s="6" t="s">
        <v>49</v>
      </c>
      <c r="C115" s="6" t="s">
        <v>2</v>
      </c>
      <c r="D115" s="6" t="s">
        <v>95</v>
      </c>
      <c r="E115" s="8">
        <v>1032.6639894219104</v>
      </c>
      <c r="F115" s="8">
        <v>472.9055182157868</v>
      </c>
      <c r="G115" s="8">
        <v>1784.140238168002</v>
      </c>
      <c r="H115" s="8">
        <v>2111.5472397369699</v>
      </c>
      <c r="I115" s="17">
        <v>1505.5695076376971</v>
      </c>
      <c r="J115" s="8">
        <v>3289.7097458056992</v>
      </c>
      <c r="K115" s="8">
        <v>5401.2569855426691</v>
      </c>
      <c r="L115" s="2">
        <v>92275.385000000009</v>
      </c>
      <c r="M115" s="15">
        <v>1.1191110060628956E-2</v>
      </c>
      <c r="N115" s="21">
        <v>1.6316046881166599E-2</v>
      </c>
      <c r="O115" s="15">
        <v>3.5650999947664255E-2</v>
      </c>
      <c r="Q115" s="18">
        <v>3805.3429069999997</v>
      </c>
      <c r="R115" s="13">
        <f t="shared" si="0"/>
        <v>4.1238981630908389E-2</v>
      </c>
      <c r="S115" s="13">
        <f t="shared" si="1"/>
        <v>5.5879816832441337E-3</v>
      </c>
    </row>
    <row r="116" spans="1:19" x14ac:dyDescent="0.25">
      <c r="A116" s="6">
        <v>51043</v>
      </c>
      <c r="B116" s="6" t="s">
        <v>73</v>
      </c>
      <c r="C116" s="6" t="s">
        <v>2</v>
      </c>
      <c r="D116" s="6" t="s">
        <v>95</v>
      </c>
      <c r="E116" s="8">
        <v>128.40667013008226</v>
      </c>
      <c r="F116" s="8">
        <v>57.844162857491227</v>
      </c>
      <c r="G116" s="8">
        <v>209.76746422830047</v>
      </c>
      <c r="H116" s="8">
        <v>208.23509528752643</v>
      </c>
      <c r="I116" s="17">
        <v>186.25083298757349</v>
      </c>
      <c r="J116" s="8">
        <v>396.01829721587399</v>
      </c>
      <c r="K116" s="8">
        <v>604.25339250340028</v>
      </c>
      <c r="L116" s="2">
        <v>15534.516999999998</v>
      </c>
      <c r="M116" s="15">
        <v>8.2658939528073051E-3</v>
      </c>
      <c r="N116" s="21">
        <v>1.1989483354234541E-2</v>
      </c>
      <c r="O116" s="15">
        <v>2.5492797569172831E-2</v>
      </c>
      <c r="Q116" s="18">
        <v>968.70437800000002</v>
      </c>
      <c r="R116" s="13">
        <f t="shared" si="0"/>
        <v>6.2358190988493566E-2</v>
      </c>
      <c r="S116" s="13">
        <f t="shared" si="1"/>
        <v>3.6865393419320734E-2</v>
      </c>
    </row>
    <row r="117" spans="1:19" x14ac:dyDescent="0.25">
      <c r="A117" s="9">
        <v>51045</v>
      </c>
      <c r="B117" s="6" t="s">
        <v>74</v>
      </c>
      <c r="C117" s="6" t="s">
        <v>2</v>
      </c>
      <c r="D117" s="6" t="s">
        <v>95</v>
      </c>
      <c r="E117" s="11">
        <v>147</v>
      </c>
      <c r="F117" s="11">
        <v>68</v>
      </c>
      <c r="G117" s="11">
        <v>239.15160260125541</v>
      </c>
      <c r="H117" s="11">
        <v>234.69384867207322</v>
      </c>
      <c r="I117" s="18">
        <v>215</v>
      </c>
      <c r="J117" s="8">
        <v>454.15160260125538</v>
      </c>
      <c r="K117" s="8">
        <v>1019.4344473008614</v>
      </c>
      <c r="L117" s="2">
        <v>5854.5110000000013</v>
      </c>
      <c r="M117" s="15">
        <v>2.5108843420056766E-2</v>
      </c>
      <c r="N117" s="21">
        <v>3.6723818607566024E-2</v>
      </c>
      <c r="O117" s="15">
        <v>7.7572935229134471E-2</v>
      </c>
      <c r="Q117" s="18">
        <v>646.69496900000001</v>
      </c>
      <c r="R117" s="13">
        <f t="shared" si="0"/>
        <v>0.11046097086503037</v>
      </c>
      <c r="S117" s="13">
        <f t="shared" si="1"/>
        <v>3.2888035635895901E-2</v>
      </c>
    </row>
    <row r="118" spans="1:19" x14ac:dyDescent="0.25">
      <c r="A118" s="6">
        <v>51047</v>
      </c>
      <c r="B118" s="6" t="s">
        <v>75</v>
      </c>
      <c r="C118" s="6" t="s">
        <v>2</v>
      </c>
      <c r="D118" s="6" t="s">
        <v>95</v>
      </c>
      <c r="E118" s="8">
        <v>260.88736650758119</v>
      </c>
      <c r="F118" s="8">
        <v>134.8696841500917</v>
      </c>
      <c r="G118" s="8">
        <v>538.31164023424731</v>
      </c>
      <c r="H118" s="8">
        <v>628.34122281743498</v>
      </c>
      <c r="I118" s="17">
        <v>395.75705065767289</v>
      </c>
      <c r="J118" s="8">
        <v>934.06869089192014</v>
      </c>
      <c r="K118" s="8">
        <v>1562.4099137093554</v>
      </c>
      <c r="L118" s="2">
        <v>28760.425999999985</v>
      </c>
      <c r="M118" s="15">
        <v>9.0710536244345379E-3</v>
      </c>
      <c r="N118" s="21">
        <v>1.3760472485966414E-2</v>
      </c>
      <c r="O118" s="15">
        <v>3.2477567991931716E-2</v>
      </c>
      <c r="Q118" s="18">
        <v>1085.5203780000002</v>
      </c>
      <c r="R118" s="13">
        <f t="shared" si="0"/>
        <v>3.7743543089382638E-2</v>
      </c>
      <c r="S118" s="13">
        <f t="shared" si="1"/>
        <v>5.2659750974509215E-3</v>
      </c>
    </row>
    <row r="119" spans="1:19" x14ac:dyDescent="0.25">
      <c r="A119" s="6">
        <v>51049</v>
      </c>
      <c r="B119" s="6" t="s">
        <v>8</v>
      </c>
      <c r="C119" s="6" t="s">
        <v>2</v>
      </c>
      <c r="D119" s="6" t="s">
        <v>95</v>
      </c>
      <c r="E119" s="8">
        <v>54.79567710623359</v>
      </c>
      <c r="F119" s="8">
        <v>24.637614020661381</v>
      </c>
      <c r="G119" s="8">
        <v>92.467693652956271</v>
      </c>
      <c r="H119" s="8">
        <v>112.79814172945152</v>
      </c>
      <c r="I119" s="17">
        <v>79.433291126894972</v>
      </c>
      <c r="J119" s="8">
        <v>171.90098477985123</v>
      </c>
      <c r="K119" s="8">
        <v>284.69912650930274</v>
      </c>
      <c r="L119" s="2">
        <v>9044.989999999998</v>
      </c>
      <c r="M119" s="15">
        <v>6.0581246752327645E-3</v>
      </c>
      <c r="N119" s="21">
        <v>8.7820208896742819E-3</v>
      </c>
      <c r="O119" s="15">
        <v>1.9005105011708278E-2</v>
      </c>
      <c r="Q119" s="18">
        <v>209.430768</v>
      </c>
      <c r="R119" s="13">
        <f t="shared" si="0"/>
        <v>2.3154339363559279E-2</v>
      </c>
      <c r="S119" s="13">
        <f t="shared" si="1"/>
        <v>4.1492343518510014E-3</v>
      </c>
    </row>
    <row r="120" spans="1:19" x14ac:dyDescent="0.25">
      <c r="A120" s="6">
        <v>51053</v>
      </c>
      <c r="B120" s="6" t="s">
        <v>48</v>
      </c>
      <c r="C120" s="6" t="s">
        <v>2</v>
      </c>
      <c r="D120" s="6" t="s">
        <v>95</v>
      </c>
      <c r="E120" s="8">
        <v>113.52919983170551</v>
      </c>
      <c r="F120" s="8">
        <v>49.310541173041841</v>
      </c>
      <c r="G120" s="8">
        <v>174.50431860401611</v>
      </c>
      <c r="H120" s="8">
        <v>186.26519311527366</v>
      </c>
      <c r="I120" s="17">
        <v>162.83974100474734</v>
      </c>
      <c r="J120" s="8">
        <v>337.34405960876347</v>
      </c>
      <c r="K120" s="8">
        <v>523.60925272403711</v>
      </c>
      <c r="L120" s="2">
        <v>7339.0259999999998</v>
      </c>
      <c r="M120" s="15">
        <v>1.5469246168593151E-2</v>
      </c>
      <c r="N120" s="21">
        <v>2.2188195137167705E-2</v>
      </c>
      <c r="O120" s="15">
        <v>4.5965780691983309E-2</v>
      </c>
      <c r="Q120" s="18">
        <v>381.78637200000003</v>
      </c>
      <c r="R120" s="13">
        <f t="shared" si="0"/>
        <v>5.2021395209664069E-2</v>
      </c>
      <c r="S120" s="13">
        <f t="shared" si="1"/>
        <v>6.0556145176807602E-3</v>
      </c>
    </row>
    <row r="121" spans="1:19" x14ac:dyDescent="0.25">
      <c r="A121" s="6">
        <v>51057</v>
      </c>
      <c r="B121" s="6" t="s">
        <v>9</v>
      </c>
      <c r="C121" s="6" t="s">
        <v>2</v>
      </c>
      <c r="D121" s="6" t="s">
        <v>95</v>
      </c>
      <c r="E121" s="8">
        <v>142.39291560765363</v>
      </c>
      <c r="F121" s="8">
        <v>62.247425225395723</v>
      </c>
      <c r="G121" s="8">
        <v>218.55960762648004</v>
      </c>
      <c r="H121" s="8">
        <v>242.9831884994143</v>
      </c>
      <c r="I121" s="17">
        <v>204.64034083304935</v>
      </c>
      <c r="J121" s="8">
        <v>423.19994845952942</v>
      </c>
      <c r="K121" s="8">
        <v>666.18313695894381</v>
      </c>
      <c r="L121" s="2">
        <v>10820.442999999999</v>
      </c>
      <c r="M121" s="15">
        <v>1.3159619768585597E-2</v>
      </c>
      <c r="N121" s="21">
        <v>1.8912381021095843E-2</v>
      </c>
      <c r="O121" s="15">
        <v>3.9111148079568413E-2</v>
      </c>
      <c r="Q121" s="18">
        <v>577.6718249999999</v>
      </c>
      <c r="R121" s="13">
        <f t="shared" si="0"/>
        <v>5.3387077127988194E-2</v>
      </c>
      <c r="S121" s="13">
        <f t="shared" si="1"/>
        <v>1.4275929048419782E-2</v>
      </c>
    </row>
    <row r="122" spans="1:19" x14ac:dyDescent="0.25">
      <c r="A122" s="6">
        <v>51059</v>
      </c>
      <c r="B122" s="6" t="s">
        <v>56</v>
      </c>
      <c r="C122" s="6" t="s">
        <v>2</v>
      </c>
      <c r="D122" s="6" t="s">
        <v>95</v>
      </c>
      <c r="E122" s="8">
        <v>1410.0877485876565</v>
      </c>
      <c r="F122" s="8">
        <v>641.27115449788732</v>
      </c>
      <c r="G122" s="8">
        <v>2366.7662449020054</v>
      </c>
      <c r="H122" s="8">
        <v>2756.9090546117072</v>
      </c>
      <c r="I122" s="17">
        <v>2051.3589030855437</v>
      </c>
      <c r="J122" s="8">
        <v>4418.1251479875491</v>
      </c>
      <c r="K122" s="8">
        <v>7175.0342025992577</v>
      </c>
      <c r="L122" s="2">
        <v>138375.55700000003</v>
      </c>
      <c r="M122" s="15">
        <v>1.019029501422463E-2</v>
      </c>
      <c r="N122" s="21">
        <v>1.4824575579381721E-2</v>
      </c>
      <c r="O122" s="15">
        <v>3.1928508500873087E-2</v>
      </c>
      <c r="Q122" s="18">
        <v>3068.1849619999998</v>
      </c>
      <c r="R122" s="13">
        <f t="shared" si="0"/>
        <v>2.2172882469408951E-2</v>
      </c>
      <c r="S122" s="13">
        <f t="shared" si="1"/>
        <v>-9.7556260314641367E-3</v>
      </c>
    </row>
    <row r="123" spans="1:19" x14ac:dyDescent="0.25">
      <c r="A123" s="6">
        <v>51061</v>
      </c>
      <c r="B123" s="6" t="s">
        <v>77</v>
      </c>
      <c r="C123" s="6" t="s">
        <v>2</v>
      </c>
      <c r="D123" s="6" t="s">
        <v>95</v>
      </c>
      <c r="E123" s="8">
        <v>649.78327794098675</v>
      </c>
      <c r="F123" s="8">
        <v>315.65133800278329</v>
      </c>
      <c r="G123" s="8">
        <v>1171.5647200645865</v>
      </c>
      <c r="H123" s="8">
        <v>1300.0490354474064</v>
      </c>
      <c r="I123" s="17">
        <v>965.43461594377004</v>
      </c>
      <c r="J123" s="8">
        <v>2136.9993360083563</v>
      </c>
      <c r="K123" s="8">
        <v>3437.0483714557631</v>
      </c>
      <c r="L123" s="2">
        <v>58529.909999999996</v>
      </c>
      <c r="M123" s="15">
        <v>1.1101730345066084E-2</v>
      </c>
      <c r="N123" s="21">
        <v>1.6494722372608638E-2</v>
      </c>
      <c r="O123" s="15">
        <v>3.6511235640177074E-2</v>
      </c>
      <c r="Q123" s="18">
        <v>3826.5067230000004</v>
      </c>
      <c r="R123" s="13">
        <f t="shared" si="0"/>
        <v>6.5376945274646769E-2</v>
      </c>
      <c r="S123" s="13">
        <f t="shared" si="1"/>
        <v>2.8865709634469695E-2</v>
      </c>
    </row>
    <row r="124" spans="1:19" x14ac:dyDescent="0.25">
      <c r="A124" s="6">
        <v>51065</v>
      </c>
      <c r="B124" s="6" t="s">
        <v>50</v>
      </c>
      <c r="C124" s="6" t="s">
        <v>2</v>
      </c>
      <c r="D124" s="6" t="s">
        <v>95</v>
      </c>
      <c r="E124" s="8">
        <v>113.17820501326827</v>
      </c>
      <c r="F124" s="8">
        <v>57.620896296272619</v>
      </c>
      <c r="G124" s="8">
        <v>201.32523256004762</v>
      </c>
      <c r="H124" s="8">
        <v>205.44024843151465</v>
      </c>
      <c r="I124" s="17">
        <v>170.7991013095409</v>
      </c>
      <c r="J124" s="8">
        <v>372.12433386958855</v>
      </c>
      <c r="K124" s="8">
        <v>577.56458230110309</v>
      </c>
      <c r="L124" s="2">
        <v>16560.012999999995</v>
      </c>
      <c r="M124" s="15">
        <v>6.8344273046928349E-3</v>
      </c>
      <c r="N124" s="21">
        <v>1.0313947296390465E-2</v>
      </c>
      <c r="O124" s="15">
        <v>2.2471258559373635E-2</v>
      </c>
      <c r="Q124" s="18">
        <v>344.81573400000002</v>
      </c>
      <c r="R124" s="13">
        <f t="shared" si="0"/>
        <v>2.0822189813498343E-2</v>
      </c>
      <c r="S124" s="13">
        <f t="shared" si="1"/>
        <v>-1.6490687458752921E-3</v>
      </c>
    </row>
    <row r="125" spans="1:19" x14ac:dyDescent="0.25">
      <c r="A125" s="6">
        <v>51069</v>
      </c>
      <c r="B125" s="6" t="s">
        <v>78</v>
      </c>
      <c r="C125" s="6" t="s">
        <v>2</v>
      </c>
      <c r="D125" s="6" t="s">
        <v>95</v>
      </c>
      <c r="E125" s="8">
        <v>471.68337892810115</v>
      </c>
      <c r="F125" s="8">
        <v>219.49104013302193</v>
      </c>
      <c r="G125" s="8">
        <v>798.63946365821937</v>
      </c>
      <c r="H125" s="8">
        <v>897.08768235165985</v>
      </c>
      <c r="I125" s="17">
        <v>691.1744190611231</v>
      </c>
      <c r="J125" s="8">
        <v>1489.8138827193425</v>
      </c>
      <c r="K125" s="8">
        <v>2386.9015650710026</v>
      </c>
      <c r="L125" s="2">
        <v>41474.049000000006</v>
      </c>
      <c r="M125" s="15">
        <v>1.1372976362353748E-2</v>
      </c>
      <c r="N125" s="21">
        <v>1.6665226466340988E-2</v>
      </c>
      <c r="O125" s="15">
        <v>3.5921592384658231E-2</v>
      </c>
      <c r="Q125" s="18">
        <v>2377.1407960000001</v>
      </c>
      <c r="R125" s="13">
        <f t="shared" si="0"/>
        <v>5.7316342467551212E-2</v>
      </c>
      <c r="S125" s="13">
        <f t="shared" si="1"/>
        <v>2.1394750082892981E-2</v>
      </c>
    </row>
    <row r="126" spans="1:19" x14ac:dyDescent="0.25">
      <c r="A126" s="6">
        <v>51071</v>
      </c>
      <c r="B126" s="6" t="s">
        <v>76</v>
      </c>
      <c r="C126" s="6" t="s">
        <v>2</v>
      </c>
      <c r="D126" s="6" t="s">
        <v>95</v>
      </c>
      <c r="E126" s="8">
        <v>2.4412703844746555</v>
      </c>
      <c r="F126" s="8">
        <v>1.1006702602817033</v>
      </c>
      <c r="G126" s="8">
        <v>3.4326343185327359</v>
      </c>
      <c r="H126" s="8">
        <v>3.315011146990702</v>
      </c>
      <c r="I126" s="17">
        <v>3.5419406447563588</v>
      </c>
      <c r="J126" s="8">
        <v>6.9745749632890952</v>
      </c>
      <c r="K126" s="8">
        <v>10.289586110279798</v>
      </c>
      <c r="L126" s="2">
        <v>65.655000000000015</v>
      </c>
      <c r="M126" s="15">
        <v>3.7183312534835956E-2</v>
      </c>
      <c r="N126" s="21">
        <v>5.394776703611847E-2</v>
      </c>
      <c r="O126" s="15">
        <v>0.1062306749415748</v>
      </c>
      <c r="Q126" s="18">
        <v>9.2832469999999994</v>
      </c>
      <c r="R126" s="13">
        <f t="shared" si="0"/>
        <v>0.14139436448099912</v>
      </c>
      <c r="S126" s="13">
        <f t="shared" si="1"/>
        <v>3.5163689539424323E-2</v>
      </c>
    </row>
    <row r="127" spans="1:19" x14ac:dyDescent="0.25">
      <c r="A127" s="6">
        <v>51073</v>
      </c>
      <c r="B127" s="6" t="s">
        <v>11</v>
      </c>
      <c r="C127" s="6" t="s">
        <v>2</v>
      </c>
      <c r="D127" s="6" t="s">
        <v>95</v>
      </c>
      <c r="E127" s="8">
        <v>230.5381232377232</v>
      </c>
      <c r="F127" s="8">
        <v>113.41510003161038</v>
      </c>
      <c r="G127" s="8">
        <v>433.33401970773389</v>
      </c>
      <c r="H127" s="8">
        <v>485.17035525468197</v>
      </c>
      <c r="I127" s="17">
        <v>343.95322326933359</v>
      </c>
      <c r="J127" s="8">
        <v>777.28724297706754</v>
      </c>
      <c r="K127" s="8">
        <v>1262.4575982317494</v>
      </c>
      <c r="L127" s="2">
        <v>16699.763000000006</v>
      </c>
      <c r="M127" s="15">
        <v>1.3804873951667644E-2</v>
      </c>
      <c r="N127" s="21">
        <v>2.0596293688080091E-2</v>
      </c>
      <c r="O127" s="15">
        <v>4.6544806832112963E-2</v>
      </c>
      <c r="Q127" s="18">
        <v>620.4224999999999</v>
      </c>
      <c r="R127" s="13">
        <f t="shared" si="0"/>
        <v>3.7151575145108327E-2</v>
      </c>
      <c r="S127" s="13">
        <f t="shared" si="1"/>
        <v>-9.3932316870046356E-3</v>
      </c>
    </row>
    <row r="128" spans="1:19" x14ac:dyDescent="0.25">
      <c r="A128" s="6">
        <v>51075</v>
      </c>
      <c r="B128" s="6" t="s">
        <v>51</v>
      </c>
      <c r="C128" s="6" t="s">
        <v>2</v>
      </c>
      <c r="D128" s="6" t="s">
        <v>95</v>
      </c>
      <c r="E128" s="8">
        <v>239.54512751504174</v>
      </c>
      <c r="F128" s="8">
        <v>108.61572942998724</v>
      </c>
      <c r="G128" s="8">
        <v>381.30984186449911</v>
      </c>
      <c r="H128" s="8">
        <v>441.71872752527111</v>
      </c>
      <c r="I128" s="17">
        <v>348.16085694502897</v>
      </c>
      <c r="J128" s="8">
        <v>729.47069880952813</v>
      </c>
      <c r="K128" s="8">
        <v>1171.1894263347992</v>
      </c>
      <c r="L128" s="2">
        <v>19456.543000000001</v>
      </c>
      <c r="M128" s="15">
        <v>1.2311803156143501E-2</v>
      </c>
      <c r="N128" s="21">
        <v>1.7894281473591119E-2</v>
      </c>
      <c r="O128" s="15">
        <v>3.7492307796381304E-2</v>
      </c>
      <c r="Q128" s="18">
        <v>775.33420999999998</v>
      </c>
      <c r="R128" s="13">
        <f t="shared" si="0"/>
        <v>3.9849535963300362E-2</v>
      </c>
      <c r="S128" s="13">
        <f t="shared" si="1"/>
        <v>2.3572281669190578E-3</v>
      </c>
    </row>
    <row r="129" spans="1:19" x14ac:dyDescent="0.25">
      <c r="A129" s="6">
        <v>51079</v>
      </c>
      <c r="B129" s="6" t="s">
        <v>79</v>
      </c>
      <c r="C129" s="6" t="s">
        <v>2</v>
      </c>
      <c r="D129" s="6" t="s">
        <v>95</v>
      </c>
      <c r="E129" s="8">
        <v>116.5191822040978</v>
      </c>
      <c r="F129" s="8">
        <v>60.375402009769154</v>
      </c>
      <c r="G129" s="8">
        <v>230.02198434880114</v>
      </c>
      <c r="H129" s="8">
        <v>271.33404138599798</v>
      </c>
      <c r="I129" s="17">
        <v>176.89458421386695</v>
      </c>
      <c r="J129" s="8">
        <v>406.91656856266809</v>
      </c>
      <c r="K129" s="8">
        <v>678.25060994866601</v>
      </c>
      <c r="L129" s="2">
        <v>9840.5639999999967</v>
      </c>
      <c r="M129" s="15">
        <v>1.1840701630932723E-2</v>
      </c>
      <c r="N129" s="21">
        <v>1.7976061556417601E-2</v>
      </c>
      <c r="O129" s="15">
        <v>4.1350939698442918E-2</v>
      </c>
      <c r="Q129" s="18">
        <v>496.03198499999996</v>
      </c>
      <c r="R129" s="13">
        <f t="shared" si="0"/>
        <v>5.0406865399178352E-2</v>
      </c>
      <c r="S129" s="13">
        <f t="shared" si="1"/>
        <v>9.0559257007354343E-3</v>
      </c>
    </row>
    <row r="130" spans="1:19" x14ac:dyDescent="0.25">
      <c r="A130" s="6">
        <v>51085</v>
      </c>
      <c r="B130" s="6" t="s">
        <v>59</v>
      </c>
      <c r="C130" s="6" t="s">
        <v>2</v>
      </c>
      <c r="D130" s="6" t="s">
        <v>95</v>
      </c>
      <c r="E130" s="8">
        <v>460.64701579666496</v>
      </c>
      <c r="F130" s="8">
        <v>217.73786340922419</v>
      </c>
      <c r="G130" s="8">
        <v>842.20596697469705</v>
      </c>
      <c r="H130" s="8">
        <v>1076.5116195486858</v>
      </c>
      <c r="I130" s="17">
        <v>678.38487920588909</v>
      </c>
      <c r="J130" s="8">
        <v>1520.5908461805861</v>
      </c>
      <c r="K130" s="8">
        <v>2597.1024657292719</v>
      </c>
      <c r="L130" s="2">
        <v>53716.662000000011</v>
      </c>
      <c r="M130" s="15">
        <v>8.5754959196210831E-3</v>
      </c>
      <c r="N130" s="21">
        <v>1.2628947033341144E-2</v>
      </c>
      <c r="O130" s="15">
        <v>2.8307619825308314E-2</v>
      </c>
      <c r="Q130" s="18">
        <v>1826.9717750000002</v>
      </c>
      <c r="R130" s="13">
        <f t="shared" si="0"/>
        <v>3.4011267770138062E-2</v>
      </c>
      <c r="S130" s="13">
        <f t="shared" si="1"/>
        <v>5.7036479448297484E-3</v>
      </c>
    </row>
    <row r="131" spans="1:19" x14ac:dyDescent="0.25">
      <c r="A131" s="6">
        <v>51087</v>
      </c>
      <c r="B131" s="6" t="s">
        <v>57</v>
      </c>
      <c r="C131" s="7" t="s">
        <v>2</v>
      </c>
      <c r="D131" s="6" t="s">
        <v>95</v>
      </c>
      <c r="E131" s="8">
        <v>666.17335444123944</v>
      </c>
      <c r="F131" s="8">
        <v>315.9184694804382</v>
      </c>
      <c r="G131" s="8">
        <v>1204.342306040053</v>
      </c>
      <c r="H131" s="8">
        <v>1461.7086292740798</v>
      </c>
      <c r="I131" s="17">
        <v>982.09182392167759</v>
      </c>
      <c r="J131" s="8">
        <v>2186.4341299617308</v>
      </c>
      <c r="K131" s="8">
        <v>3648.14275923581</v>
      </c>
      <c r="L131" s="2">
        <v>71641.12000000001</v>
      </c>
      <c r="M131" s="15">
        <v>9.2987568374313431E-3</v>
      </c>
      <c r="N131" s="21">
        <v>1.3708493445128684E-2</v>
      </c>
      <c r="O131" s="15">
        <v>3.0519262261139001E-2</v>
      </c>
      <c r="Q131" s="18">
        <v>1921.4477400000001</v>
      </c>
      <c r="R131" s="13">
        <f t="shared" si="0"/>
        <v>2.6820459255801694E-2</v>
      </c>
      <c r="S131" s="13">
        <f t="shared" si="1"/>
        <v>-3.6988030053373075E-3</v>
      </c>
    </row>
    <row r="132" spans="1:19" x14ac:dyDescent="0.25">
      <c r="A132" s="6">
        <v>51091</v>
      </c>
      <c r="B132" s="6" t="s">
        <v>10</v>
      </c>
      <c r="C132" s="6" t="s">
        <v>2</v>
      </c>
      <c r="D132" s="6" t="s">
        <v>95</v>
      </c>
      <c r="E132" s="8">
        <v>219.07521469150919</v>
      </c>
      <c r="F132" s="8">
        <v>84.442964510890391</v>
      </c>
      <c r="G132" s="8">
        <v>251.20754894600287</v>
      </c>
      <c r="H132" s="8">
        <v>222.00755820750396</v>
      </c>
      <c r="I132" s="17">
        <v>303.51817920239955</v>
      </c>
      <c r="J132" s="8">
        <v>554.72572814840237</v>
      </c>
      <c r="K132" s="8">
        <v>776.73328635590633</v>
      </c>
      <c r="L132" s="2">
        <v>7585.7919999999958</v>
      </c>
      <c r="M132" s="15">
        <v>2.8879675937793881E-2</v>
      </c>
      <c r="N132" s="21">
        <v>4.0011402791218072E-2</v>
      </c>
      <c r="O132" s="15">
        <v>7.3126936270913129E-2</v>
      </c>
      <c r="Q132" s="18">
        <v>889.48048700000004</v>
      </c>
      <c r="R132" s="13">
        <f t="shared" si="0"/>
        <v>0.11725611340252944</v>
      </c>
      <c r="S132" s="13">
        <f t="shared" si="1"/>
        <v>4.4129177131616307E-2</v>
      </c>
    </row>
    <row r="133" spans="1:19" x14ac:dyDescent="0.25">
      <c r="A133" s="6">
        <v>51093</v>
      </c>
      <c r="B133" s="6" t="s">
        <v>55</v>
      </c>
      <c r="C133" s="6" t="s">
        <v>2</v>
      </c>
      <c r="D133" s="6" t="s">
        <v>95</v>
      </c>
      <c r="E133" s="8">
        <v>276.57776107878027</v>
      </c>
      <c r="F133" s="8">
        <v>117.12784256339688</v>
      </c>
      <c r="G133" s="8">
        <v>402.63966111677979</v>
      </c>
      <c r="H133" s="8">
        <v>478.45419391766637</v>
      </c>
      <c r="I133" s="17">
        <v>393.70560364217715</v>
      </c>
      <c r="J133" s="8">
        <v>796.345264758957</v>
      </c>
      <c r="K133" s="8">
        <v>1274.7994586766233</v>
      </c>
      <c r="L133" s="2">
        <v>16383.885</v>
      </c>
      <c r="M133" s="15">
        <v>1.6881085351781965E-2</v>
      </c>
      <c r="N133" s="21">
        <v>2.4030051702766293E-2</v>
      </c>
      <c r="O133" s="15">
        <v>4.8605398826893437E-2</v>
      </c>
      <c r="Q133" s="18">
        <v>578.755628</v>
      </c>
      <c r="R133" s="13">
        <f t="shared" si="0"/>
        <v>3.5324688131050726E-2</v>
      </c>
      <c r="S133" s="13">
        <f t="shared" si="1"/>
        <v>-1.3280710695842711E-2</v>
      </c>
    </row>
    <row r="134" spans="1:19" x14ac:dyDescent="0.25">
      <c r="A134" s="6">
        <v>51095</v>
      </c>
      <c r="B134" s="6" t="s">
        <v>99</v>
      </c>
      <c r="C134" s="6" t="s">
        <v>2</v>
      </c>
      <c r="D134" s="6" t="s">
        <v>95</v>
      </c>
      <c r="E134" s="8">
        <v>270.81218017619602</v>
      </c>
      <c r="F134" s="8">
        <v>118.48443862906943</v>
      </c>
      <c r="G134" s="8">
        <v>443.24523441333486</v>
      </c>
      <c r="H134" s="8">
        <v>540.5907645633481</v>
      </c>
      <c r="I134" s="17">
        <v>389.29661880526544</v>
      </c>
      <c r="J134" s="8">
        <v>832.54185321860029</v>
      </c>
      <c r="K134" s="8">
        <v>1373.1326177819483</v>
      </c>
      <c r="L134" s="2">
        <v>23383.691999999992</v>
      </c>
      <c r="M134" s="15">
        <v>1.1581241327340272E-2</v>
      </c>
      <c r="N134" s="21">
        <v>1.6648210163102799E-2</v>
      </c>
      <c r="O134" s="15">
        <v>3.5603524593917871E-2</v>
      </c>
      <c r="Q134" s="18">
        <v>554.17953599999998</v>
      </c>
      <c r="R134" s="13">
        <f t="shared" si="0"/>
        <v>2.3699402814576935E-2</v>
      </c>
      <c r="S134" s="13">
        <f t="shared" si="1"/>
        <v>-1.1904121779340936E-2</v>
      </c>
    </row>
    <row r="135" spans="1:19" x14ac:dyDescent="0.25">
      <c r="A135" s="6">
        <v>51097</v>
      </c>
      <c r="B135" s="6" t="s">
        <v>100</v>
      </c>
      <c r="C135" s="6" t="s">
        <v>2</v>
      </c>
      <c r="D135" s="6" t="s">
        <v>95</v>
      </c>
      <c r="E135" s="8">
        <v>69.422516457909879</v>
      </c>
      <c r="F135" s="8">
        <v>32.56735925963558</v>
      </c>
      <c r="G135" s="8">
        <v>119.04343564616691</v>
      </c>
      <c r="H135" s="8">
        <v>145.83327415810413</v>
      </c>
      <c r="I135" s="17">
        <v>101.98987571754546</v>
      </c>
      <c r="J135" s="8">
        <v>221.03331136371236</v>
      </c>
      <c r="K135" s="8">
        <v>366.86658552181649</v>
      </c>
      <c r="L135" s="2">
        <v>10220.804</v>
      </c>
      <c r="M135" s="15">
        <v>6.7922754861466745E-3</v>
      </c>
      <c r="N135" s="21">
        <v>9.9786548805304801E-3</v>
      </c>
      <c r="O135" s="15">
        <v>2.1625824285810818E-2</v>
      </c>
      <c r="Q135" s="18">
        <v>204.06414000000001</v>
      </c>
      <c r="R135" s="13">
        <f t="shared" si="0"/>
        <v>1.9965566309656266E-2</v>
      </c>
      <c r="S135" s="13">
        <f t="shared" si="1"/>
        <v>-1.6602579761545513E-3</v>
      </c>
    </row>
    <row r="136" spans="1:19" x14ac:dyDescent="0.25">
      <c r="A136" s="6">
        <v>51099</v>
      </c>
      <c r="B136" s="6" t="s">
        <v>101</v>
      </c>
      <c r="C136" s="6" t="s">
        <v>2</v>
      </c>
      <c r="D136" s="6" t="s">
        <v>95</v>
      </c>
      <c r="E136" s="8">
        <v>357.74023829980024</v>
      </c>
      <c r="F136" s="8">
        <v>154.03630758689891</v>
      </c>
      <c r="G136" s="8">
        <v>526.7207593263596</v>
      </c>
      <c r="H136" s="8">
        <v>589.99229211354577</v>
      </c>
      <c r="I136" s="17">
        <v>511.77654588669918</v>
      </c>
      <c r="J136" s="8">
        <v>1038.4973052130588</v>
      </c>
      <c r="K136" s="8">
        <v>1628.4895973266048</v>
      </c>
      <c r="L136" s="2">
        <v>15567.18</v>
      </c>
      <c r="M136" s="15">
        <v>2.2980413812893553E-2</v>
      </c>
      <c r="N136" s="21">
        <v>3.2875353524960793E-2</v>
      </c>
      <c r="O136" s="15">
        <v>6.6710689104453005E-2</v>
      </c>
      <c r="Q136" s="18">
        <v>577.05109799999991</v>
      </c>
      <c r="R136" s="13">
        <f t="shared" si="0"/>
        <v>3.7068441297653132E-2</v>
      </c>
      <c r="S136" s="13">
        <f t="shared" si="1"/>
        <v>-2.9642247806799873E-2</v>
      </c>
    </row>
    <row r="137" spans="1:19" x14ac:dyDescent="0.25">
      <c r="A137" s="6">
        <v>51101</v>
      </c>
      <c r="B137" s="6" t="s">
        <v>12</v>
      </c>
      <c r="C137" s="6" t="s">
        <v>2</v>
      </c>
      <c r="D137" s="6" t="s">
        <v>95</v>
      </c>
      <c r="E137" s="8">
        <v>130.87081784656175</v>
      </c>
      <c r="F137" s="8">
        <v>60.177313968907349</v>
      </c>
      <c r="G137" s="8">
        <v>235.14089470313857</v>
      </c>
      <c r="H137" s="8">
        <v>271.47244275763353</v>
      </c>
      <c r="I137" s="17">
        <v>191.04813181546911</v>
      </c>
      <c r="J137" s="8">
        <v>426.18902651860765</v>
      </c>
      <c r="K137" s="8">
        <v>697.66146927624118</v>
      </c>
      <c r="L137" s="2">
        <v>13347.786000000002</v>
      </c>
      <c r="M137" s="15">
        <v>9.804683551756203E-3</v>
      </c>
      <c r="N137" s="21">
        <v>1.4313095206610974E-2</v>
      </c>
      <c r="O137" s="15">
        <v>3.1929566934816578E-2</v>
      </c>
      <c r="Q137" s="18">
        <v>539.69794000000002</v>
      </c>
      <c r="R137" s="13">
        <f t="shared" si="0"/>
        <v>4.0433517588609823E-2</v>
      </c>
      <c r="S137" s="13">
        <f t="shared" si="1"/>
        <v>8.5039506537932449E-3</v>
      </c>
    </row>
    <row r="138" spans="1:19" x14ac:dyDescent="0.25">
      <c r="A138" s="6">
        <v>51103</v>
      </c>
      <c r="B138" s="6" t="s">
        <v>97</v>
      </c>
      <c r="C138" s="6" t="s">
        <v>2</v>
      </c>
      <c r="D138" s="6" t="s">
        <v>95</v>
      </c>
      <c r="E138" s="8">
        <v>259.15236410141796</v>
      </c>
      <c r="F138" s="8">
        <v>122.11109254193649</v>
      </c>
      <c r="G138" s="8">
        <v>426.03097313044952</v>
      </c>
      <c r="H138" s="8">
        <v>417.99825070901039</v>
      </c>
      <c r="I138" s="17">
        <v>381.26345664335446</v>
      </c>
      <c r="J138" s="8">
        <v>807.29442977380404</v>
      </c>
      <c r="K138" s="8">
        <v>1225.2926804828144</v>
      </c>
      <c r="L138" s="2">
        <v>11400.271000000001</v>
      </c>
      <c r="M138" s="15">
        <v>2.2732123131232403E-2</v>
      </c>
      <c r="N138" s="21">
        <v>3.3443367850058518E-2</v>
      </c>
      <c r="O138" s="15">
        <v>7.0813617481005842E-2</v>
      </c>
      <c r="Q138" s="18">
        <v>556.32095000000004</v>
      </c>
      <c r="R138" s="13">
        <f t="shared" si="0"/>
        <v>4.8798923288753397E-2</v>
      </c>
      <c r="S138" s="13">
        <f t="shared" si="1"/>
        <v>-2.2014694192252444E-2</v>
      </c>
    </row>
    <row r="139" spans="1:19" x14ac:dyDescent="0.25">
      <c r="A139" s="6">
        <v>51107</v>
      </c>
      <c r="B139" s="6" t="s">
        <v>98</v>
      </c>
      <c r="C139" s="6" t="s">
        <v>2</v>
      </c>
      <c r="D139" s="6" t="s">
        <v>95</v>
      </c>
      <c r="E139" s="8">
        <v>1822.5774900933677</v>
      </c>
      <c r="F139" s="8">
        <v>864.74880411698109</v>
      </c>
      <c r="G139" s="8">
        <v>3159.4776576464942</v>
      </c>
      <c r="H139" s="8">
        <v>3426.6523898009582</v>
      </c>
      <c r="I139" s="17">
        <v>2687.3262942103488</v>
      </c>
      <c r="J139" s="8">
        <v>5846.803951856843</v>
      </c>
      <c r="K139" s="8">
        <v>9273.4563416578003</v>
      </c>
      <c r="L139" s="2">
        <v>99658.777999999991</v>
      </c>
      <c r="M139" s="15">
        <v>1.82881781883114E-2</v>
      </c>
      <c r="N139" s="21">
        <v>2.6965274390684874E-2</v>
      </c>
      <c r="O139" s="15">
        <v>5.8668228420950971E-2</v>
      </c>
      <c r="Q139" s="18">
        <v>4934.4630160000006</v>
      </c>
      <c r="R139" s="13">
        <f t="shared" si="0"/>
        <v>4.9513581392699811E-2</v>
      </c>
      <c r="S139" s="13">
        <f t="shared" si="1"/>
        <v>-9.1546470282511602E-3</v>
      </c>
    </row>
    <row r="140" spans="1:19" x14ac:dyDescent="0.25">
      <c r="A140" s="6">
        <v>51109</v>
      </c>
      <c r="B140" s="6" t="s">
        <v>52</v>
      </c>
      <c r="C140" s="6" t="s">
        <v>2</v>
      </c>
      <c r="D140" s="6" t="s">
        <v>95</v>
      </c>
      <c r="E140" s="8">
        <v>333.34007565503146</v>
      </c>
      <c r="F140" s="8">
        <v>145.71936521265701</v>
      </c>
      <c r="G140" s="8">
        <v>522.16739166415709</v>
      </c>
      <c r="H140" s="8">
        <v>566.34371752716856</v>
      </c>
      <c r="I140" s="17">
        <v>479.05944086768847</v>
      </c>
      <c r="J140" s="8">
        <v>1001.2268325318455</v>
      </c>
      <c r="K140" s="8">
        <v>1567.5705500590141</v>
      </c>
      <c r="L140" s="2">
        <v>34286.024000000005</v>
      </c>
      <c r="M140" s="15">
        <v>9.7223310482146136E-3</v>
      </c>
      <c r="N140" s="21">
        <v>1.3972440807592282E-2</v>
      </c>
      <c r="O140" s="15">
        <v>2.9202185489103239E-2</v>
      </c>
      <c r="Q140" s="18">
        <v>1260.3455520000002</v>
      </c>
      <c r="R140" s="13">
        <f t="shared" si="0"/>
        <v>3.6759746536956281E-2</v>
      </c>
      <c r="S140" s="13">
        <f t="shared" si="1"/>
        <v>7.5575610478530418E-3</v>
      </c>
    </row>
    <row r="141" spans="1:19" x14ac:dyDescent="0.25">
      <c r="A141" s="6">
        <v>51113</v>
      </c>
      <c r="B141" s="6" t="s">
        <v>80</v>
      </c>
      <c r="C141" s="6" t="s">
        <v>2</v>
      </c>
      <c r="D141" s="6" t="s">
        <v>95</v>
      </c>
      <c r="E141" s="8">
        <v>146.21318622933143</v>
      </c>
      <c r="F141" s="8">
        <v>61.393042822749479</v>
      </c>
      <c r="G141" s="8">
        <v>197.54700268953928</v>
      </c>
      <c r="H141" s="8">
        <v>204.7598870555627</v>
      </c>
      <c r="I141" s="17">
        <v>207.60622905208089</v>
      </c>
      <c r="J141" s="8">
        <v>405.15323174162017</v>
      </c>
      <c r="K141" s="8">
        <v>609.91311879718285</v>
      </c>
      <c r="L141" s="2">
        <v>11445.284999999998</v>
      </c>
      <c r="M141" s="15">
        <v>1.2774971198124945E-2</v>
      </c>
      <c r="N141" s="21">
        <v>1.8139017862122343E-2</v>
      </c>
      <c r="O141" s="15">
        <v>3.5399138749416921E-2</v>
      </c>
      <c r="Q141" s="18">
        <v>550.32197700000006</v>
      </c>
      <c r="R141" s="13">
        <f t="shared" si="0"/>
        <v>4.8082854817507834E-2</v>
      </c>
      <c r="S141" s="13">
        <f t="shared" si="1"/>
        <v>1.2683716068090913E-2</v>
      </c>
    </row>
    <row r="142" spans="1:19" x14ac:dyDescent="0.25">
      <c r="A142" s="6">
        <v>51115</v>
      </c>
      <c r="B142" s="6" t="s">
        <v>13</v>
      </c>
      <c r="C142" s="6" t="s">
        <v>2</v>
      </c>
      <c r="D142" s="6" t="s">
        <v>95</v>
      </c>
      <c r="E142" s="8">
        <v>250.67871101162856</v>
      </c>
      <c r="F142" s="8">
        <v>123.79117583731198</v>
      </c>
      <c r="G142" s="8">
        <v>458.13961043122379</v>
      </c>
      <c r="H142" s="8">
        <v>464.38564253195676</v>
      </c>
      <c r="I142" s="17">
        <v>374.46988684894052</v>
      </c>
      <c r="J142" s="8">
        <v>832.60949728016431</v>
      </c>
      <c r="K142" s="8">
        <v>1296.9951398121211</v>
      </c>
      <c r="L142" s="2">
        <v>9837.4079999999994</v>
      </c>
      <c r="M142" s="15">
        <v>2.5482191143401653E-2</v>
      </c>
      <c r="N142" s="21">
        <v>3.8065909927588702E-2</v>
      </c>
      <c r="O142" s="15">
        <v>8.4637080954674676E-2</v>
      </c>
      <c r="Q142" s="18">
        <v>894.46706900000004</v>
      </c>
      <c r="R142" s="13">
        <f t="shared" si="0"/>
        <v>9.0925075893975332E-2</v>
      </c>
      <c r="S142" s="13">
        <f t="shared" si="1"/>
        <v>6.2879949393006562E-3</v>
      </c>
    </row>
    <row r="143" spans="1:19" x14ac:dyDescent="0.25">
      <c r="A143" s="6">
        <v>51119</v>
      </c>
      <c r="B143" s="6" t="s">
        <v>96</v>
      </c>
      <c r="C143" s="6" t="s">
        <v>2</v>
      </c>
      <c r="D143" s="6" t="s">
        <v>95</v>
      </c>
      <c r="E143" s="8">
        <v>1760.0089898745318</v>
      </c>
      <c r="F143" s="8">
        <v>803.56893827367719</v>
      </c>
      <c r="G143" s="8">
        <v>2742.3865326597243</v>
      </c>
      <c r="H143" s="8">
        <v>2627.9554615211332</v>
      </c>
      <c r="I143" s="17">
        <v>2563.5779281482091</v>
      </c>
      <c r="J143" s="8">
        <v>5305.9644608079334</v>
      </c>
      <c r="K143" s="8">
        <v>7933.9199223290652</v>
      </c>
      <c r="L143" s="2">
        <v>9988.228000000001</v>
      </c>
      <c r="M143" s="15">
        <v>0.17620833143521872</v>
      </c>
      <c r="N143" s="21">
        <v>0.25665993288781641</v>
      </c>
      <c r="O143" s="15">
        <v>0.53122180038420552</v>
      </c>
      <c r="Q143" s="18">
        <v>408.68030999999996</v>
      </c>
      <c r="R143" s="13">
        <f t="shared" si="0"/>
        <v>4.0916197547753205E-2</v>
      </c>
      <c r="S143" s="13">
        <f t="shared" si="1"/>
        <v>-0.4903056028364523</v>
      </c>
    </row>
    <row r="144" spans="1:19" x14ac:dyDescent="0.25">
      <c r="A144" s="6">
        <v>51121</v>
      </c>
      <c r="B144" s="6" t="s">
        <v>81</v>
      </c>
      <c r="C144" s="6" t="s">
        <v>2</v>
      </c>
      <c r="D144" s="6" t="s">
        <v>95</v>
      </c>
      <c r="E144" s="8">
        <v>25.475497572452131</v>
      </c>
      <c r="F144" s="8">
        <v>10.181667807100476</v>
      </c>
      <c r="G144" s="8">
        <v>27.167516198242051</v>
      </c>
      <c r="H144" s="8">
        <v>23.691010696760603</v>
      </c>
      <c r="I144" s="17">
        <v>35.657165379552609</v>
      </c>
      <c r="J144" s="8">
        <v>62.824681577794664</v>
      </c>
      <c r="K144" s="8">
        <v>86.515692274555263</v>
      </c>
      <c r="L144" s="2">
        <v>376.31600000000003</v>
      </c>
      <c r="M144" s="15">
        <v>6.7697088543809264E-2</v>
      </c>
      <c r="N144" s="21">
        <v>9.4753253594193732E-2</v>
      </c>
      <c r="O144" s="15">
        <v>0.16694661289393664</v>
      </c>
      <c r="Q144" s="18">
        <v>81.523947000000007</v>
      </c>
      <c r="R144" s="13">
        <f t="shared" si="0"/>
        <v>0.21663694076255063</v>
      </c>
      <c r="S144" s="13">
        <f t="shared" si="1"/>
        <v>4.9690327868613993E-2</v>
      </c>
    </row>
    <row r="145" spans="1:19" x14ac:dyDescent="0.25">
      <c r="A145" s="6">
        <v>51125</v>
      </c>
      <c r="B145" s="6" t="s">
        <v>53</v>
      </c>
      <c r="C145" s="6" t="s">
        <v>2</v>
      </c>
      <c r="D145" s="6" t="s">
        <v>95</v>
      </c>
      <c r="E145" s="8">
        <v>299.2311995803085</v>
      </c>
      <c r="F145" s="8">
        <v>159.65978424611808</v>
      </c>
      <c r="G145" s="8">
        <v>514.45559471620584</v>
      </c>
      <c r="H145" s="8">
        <v>502.72879508230119</v>
      </c>
      <c r="I145" s="17">
        <v>458.89098382642658</v>
      </c>
      <c r="J145" s="8">
        <v>973.34657854263241</v>
      </c>
      <c r="K145" s="8">
        <v>1476.0753736249335</v>
      </c>
      <c r="L145" s="2">
        <v>17714.364999999991</v>
      </c>
      <c r="M145" s="15">
        <v>1.6892008241916018E-2</v>
      </c>
      <c r="N145" s="21">
        <v>2.5905020237893192E-2</v>
      </c>
      <c r="O145" s="15">
        <v>5.4946738341602026E-2</v>
      </c>
      <c r="Q145" s="18">
        <v>1340.0488290000003</v>
      </c>
      <c r="R145" s="13">
        <f t="shared" si="0"/>
        <v>7.5647579182206132E-2</v>
      </c>
      <c r="S145" s="13">
        <f t="shared" si="1"/>
        <v>2.0700840840604105E-2</v>
      </c>
    </row>
    <row r="146" spans="1:19" x14ac:dyDescent="0.25">
      <c r="A146" s="6">
        <v>51127</v>
      </c>
      <c r="B146" s="6" t="s">
        <v>102</v>
      </c>
      <c r="C146" s="6" t="s">
        <v>2</v>
      </c>
      <c r="D146" s="6" t="s">
        <v>95</v>
      </c>
      <c r="E146" s="8">
        <v>118.56274650202685</v>
      </c>
      <c r="F146" s="8">
        <v>57.281553115710445</v>
      </c>
      <c r="G146" s="8">
        <v>223.71045149030442</v>
      </c>
      <c r="H146" s="8">
        <v>286.48792088608843</v>
      </c>
      <c r="I146" s="17">
        <v>175.84429961773731</v>
      </c>
      <c r="J146" s="8">
        <v>399.55475110804173</v>
      </c>
      <c r="K146" s="8">
        <v>686.04267199413016</v>
      </c>
      <c r="L146" s="2">
        <v>16003.609</v>
      </c>
      <c r="M146" s="15">
        <v>7.408500576465399E-3</v>
      </c>
      <c r="N146" s="21">
        <v>1.0987790292660693E-2</v>
      </c>
      <c r="O146" s="15">
        <v>2.4966540428977096E-2</v>
      </c>
      <c r="Q146" s="18">
        <v>315.93284699999998</v>
      </c>
      <c r="R146" s="13">
        <f t="shared" si="0"/>
        <v>1.974135002923403E-2</v>
      </c>
      <c r="S146" s="13">
        <f t="shared" si="1"/>
        <v>-5.2251903997430661E-3</v>
      </c>
    </row>
    <row r="147" spans="1:19" x14ac:dyDescent="0.25">
      <c r="A147" s="6">
        <v>51131</v>
      </c>
      <c r="B147" s="6" t="s">
        <v>103</v>
      </c>
      <c r="C147" s="6" t="s">
        <v>2</v>
      </c>
      <c r="D147" s="6" t="s">
        <v>95</v>
      </c>
      <c r="E147" s="8">
        <v>238.5951907045806</v>
      </c>
      <c r="F147" s="8">
        <v>94.164111994517015</v>
      </c>
      <c r="G147" s="8">
        <v>313.95629087553442</v>
      </c>
      <c r="H147" s="8">
        <v>331.80430199910001</v>
      </c>
      <c r="I147" s="17">
        <v>332.75930269909759</v>
      </c>
      <c r="J147" s="8">
        <v>646.71559357463207</v>
      </c>
      <c r="K147" s="8">
        <v>978.51989557373213</v>
      </c>
      <c r="L147" s="2">
        <v>10816.358999999999</v>
      </c>
      <c r="M147" s="15">
        <v>2.2058734432222584E-2</v>
      </c>
      <c r="N147" s="21">
        <v>3.0764446954755997E-2</v>
      </c>
      <c r="O147" s="15">
        <v>5.9790507468791686E-2</v>
      </c>
      <c r="Q147" s="18">
        <v>794.66821200000004</v>
      </c>
      <c r="R147" s="13">
        <f t="shared" si="0"/>
        <v>7.3469104714442277E-2</v>
      </c>
      <c r="S147" s="13">
        <f t="shared" si="1"/>
        <v>1.3678597245650591E-2</v>
      </c>
    </row>
    <row r="148" spans="1:19" x14ac:dyDescent="0.25">
      <c r="A148" s="6">
        <v>51133</v>
      </c>
      <c r="B148" s="6" t="s">
        <v>104</v>
      </c>
      <c r="C148" s="6" t="s">
        <v>2</v>
      </c>
      <c r="D148" s="6" t="s">
        <v>95</v>
      </c>
      <c r="E148" s="8">
        <v>462.07939027389784</v>
      </c>
      <c r="F148" s="8">
        <v>210.65971248378341</v>
      </c>
      <c r="G148" s="8">
        <v>719.84768305751709</v>
      </c>
      <c r="H148" s="8">
        <v>685.63492807699231</v>
      </c>
      <c r="I148" s="17">
        <v>672.73910275768128</v>
      </c>
      <c r="J148" s="8">
        <v>1392.5867858151983</v>
      </c>
      <c r="K148" s="8">
        <v>2078.221713892191</v>
      </c>
      <c r="L148" s="2">
        <v>14622.276000000002</v>
      </c>
      <c r="M148" s="15">
        <v>3.1601057884141824E-2</v>
      </c>
      <c r="N148" s="21">
        <v>4.6007824141582422E-2</v>
      </c>
      <c r="O148" s="15">
        <v>9.523734785304272E-2</v>
      </c>
      <c r="Q148" s="18">
        <v>897.43257700000004</v>
      </c>
      <c r="R148" s="13">
        <f t="shared" si="0"/>
        <v>6.1374342612600115E-2</v>
      </c>
      <c r="S148" s="13">
        <f t="shared" si="1"/>
        <v>-3.3863005240442605E-2</v>
      </c>
    </row>
    <row r="149" spans="1:19" x14ac:dyDescent="0.25">
      <c r="A149" s="6">
        <v>51135</v>
      </c>
      <c r="B149" s="6" t="s">
        <v>46</v>
      </c>
      <c r="C149" s="6" t="s">
        <v>2</v>
      </c>
      <c r="D149" s="6" t="s">
        <v>95</v>
      </c>
      <c r="E149" s="8">
        <v>58.66487408394309</v>
      </c>
      <c r="F149" s="8">
        <v>25.8569490326059</v>
      </c>
      <c r="G149" s="8">
        <v>95.130019802642707</v>
      </c>
      <c r="H149" s="8">
        <v>111.75639234180113</v>
      </c>
      <c r="I149" s="17">
        <v>84.521823116548987</v>
      </c>
      <c r="J149" s="8">
        <v>179.65184291919169</v>
      </c>
      <c r="K149" s="8">
        <v>291.4082352609928</v>
      </c>
      <c r="L149" s="2">
        <v>7594.4579999999996</v>
      </c>
      <c r="M149" s="15">
        <v>7.7246953085978081E-3</v>
      </c>
      <c r="N149" s="21">
        <v>1.112940819694427E-2</v>
      </c>
      <c r="O149" s="15">
        <v>2.3655650333334083E-2</v>
      </c>
      <c r="Q149" s="18">
        <v>186.13418799999999</v>
      </c>
      <c r="R149" s="13">
        <f t="shared" si="0"/>
        <v>2.4509212902355904E-2</v>
      </c>
      <c r="S149" s="13">
        <f t="shared" si="1"/>
        <v>8.535625690218214E-4</v>
      </c>
    </row>
    <row r="150" spans="1:19" x14ac:dyDescent="0.25">
      <c r="A150" s="6">
        <v>51137</v>
      </c>
      <c r="B150" s="6" t="s">
        <v>82</v>
      </c>
      <c r="C150" s="6" t="s">
        <v>2</v>
      </c>
      <c r="D150" s="6" t="s">
        <v>95</v>
      </c>
      <c r="E150" s="8">
        <v>190.25332104213456</v>
      </c>
      <c r="F150" s="8">
        <v>94.7570263612335</v>
      </c>
      <c r="G150" s="8">
        <v>368.33351392562258</v>
      </c>
      <c r="H150" s="8">
        <v>424.85031377936519</v>
      </c>
      <c r="I150" s="17">
        <v>285.01034740336809</v>
      </c>
      <c r="J150" s="8">
        <v>653.34386132899067</v>
      </c>
      <c r="K150" s="8">
        <v>1078.1941751083557</v>
      </c>
      <c r="L150" s="2">
        <v>22609.839</v>
      </c>
      <c r="M150" s="15">
        <v>8.4146252010965025E-3</v>
      </c>
      <c r="N150" s="21">
        <v>1.26055894251776E-2</v>
      </c>
      <c r="O150" s="15">
        <v>2.8896440232457677E-2</v>
      </c>
      <c r="Q150" s="18">
        <v>967.85013400000003</v>
      </c>
      <c r="R150" s="13">
        <f t="shared" si="0"/>
        <v>4.2806591148216493E-2</v>
      </c>
      <c r="S150" s="13">
        <f t="shared" si="1"/>
        <v>1.3910150915758816E-2</v>
      </c>
    </row>
    <row r="151" spans="1:19" x14ac:dyDescent="0.25">
      <c r="A151" s="6">
        <v>51139</v>
      </c>
      <c r="B151" s="6" t="s">
        <v>83</v>
      </c>
      <c r="C151" s="6" t="s">
        <v>2</v>
      </c>
      <c r="D151" s="6" t="s">
        <v>95</v>
      </c>
      <c r="E151" s="8">
        <v>356.66808949654785</v>
      </c>
      <c r="F151" s="8">
        <v>144.88160266954884</v>
      </c>
      <c r="G151" s="8">
        <v>475.07690542248974</v>
      </c>
      <c r="H151" s="8">
        <v>510.82530402785363</v>
      </c>
      <c r="I151" s="17">
        <v>501.54969216609669</v>
      </c>
      <c r="J151" s="8">
        <v>976.62659758858649</v>
      </c>
      <c r="K151" s="8">
        <v>1487.45190161644</v>
      </c>
      <c r="L151" s="2">
        <v>17008.897000000004</v>
      </c>
      <c r="M151" s="15">
        <v>2.0969501402504098E-2</v>
      </c>
      <c r="N151" s="21">
        <v>2.9487490703606269E-2</v>
      </c>
      <c r="O151" s="15">
        <v>5.7418573208397126E-2</v>
      </c>
      <c r="Q151" s="18">
        <v>1181.2182769999999</v>
      </c>
      <c r="R151" s="13">
        <f t="shared" si="0"/>
        <v>6.9447082723823869E-2</v>
      </c>
      <c r="S151" s="13">
        <f t="shared" si="1"/>
        <v>1.2028509515426743E-2</v>
      </c>
    </row>
    <row r="152" spans="1:19" x14ac:dyDescent="0.25">
      <c r="A152" s="6">
        <v>51145</v>
      </c>
      <c r="B152" s="6" t="s">
        <v>45</v>
      </c>
      <c r="C152" s="6" t="s">
        <v>2</v>
      </c>
      <c r="D152" s="6" t="s">
        <v>95</v>
      </c>
      <c r="E152" s="8">
        <v>139.35380842628436</v>
      </c>
      <c r="F152" s="8">
        <v>62.510413258209155</v>
      </c>
      <c r="G152" s="8">
        <v>231.09628735485151</v>
      </c>
      <c r="H152" s="8">
        <v>288.75831908651668</v>
      </c>
      <c r="I152" s="17">
        <v>201.86422168449351</v>
      </c>
      <c r="J152" s="8">
        <v>432.96050903934503</v>
      </c>
      <c r="K152" s="8">
        <v>721.71882812586182</v>
      </c>
      <c r="L152" s="2">
        <v>17240.032999999999</v>
      </c>
      <c r="M152" s="15">
        <v>8.083152069737011E-3</v>
      </c>
      <c r="N152" s="21">
        <v>1.1709039169733232E-2</v>
      </c>
      <c r="O152" s="15">
        <v>2.5113670550360609E-2</v>
      </c>
      <c r="Q152" s="18">
        <v>593.00124000000005</v>
      </c>
      <c r="R152" s="13">
        <f t="shared" si="0"/>
        <v>3.4396757825231543E-2</v>
      </c>
      <c r="S152" s="13">
        <f t="shared" si="1"/>
        <v>9.2830872748709339E-3</v>
      </c>
    </row>
    <row r="153" spans="1:19" x14ac:dyDescent="0.25">
      <c r="A153" s="9">
        <v>51147</v>
      </c>
      <c r="B153" s="9" t="s">
        <v>105</v>
      </c>
      <c r="C153" s="9" t="s">
        <v>2</v>
      </c>
      <c r="D153" s="6" t="s">
        <v>95</v>
      </c>
      <c r="E153" s="10">
        <v>103</v>
      </c>
      <c r="F153" s="10">
        <v>46</v>
      </c>
      <c r="G153" s="10">
        <v>182.11690195583583</v>
      </c>
      <c r="H153" s="10">
        <v>218.65188835668496</v>
      </c>
      <c r="I153" s="19">
        <v>149</v>
      </c>
      <c r="J153" s="10">
        <v>331.11690195583583</v>
      </c>
      <c r="K153" s="10">
        <v>550.05020890792082</v>
      </c>
      <c r="L153" s="2">
        <v>14969.465</v>
      </c>
      <c r="M153" s="15">
        <v>6.8806734242005309E-3</v>
      </c>
      <c r="N153" s="21">
        <v>9.9535955359794093E-3</v>
      </c>
      <c r="O153" s="15">
        <v>2.2119488034865364E-2</v>
      </c>
      <c r="Q153" s="18">
        <v>393.65310299999999</v>
      </c>
      <c r="R153" s="13">
        <f t="shared" si="0"/>
        <v>2.6297072273458E-2</v>
      </c>
      <c r="S153" s="13">
        <f t="shared" si="1"/>
        <v>4.1775842385926368E-3</v>
      </c>
    </row>
    <row r="154" spans="1:19" x14ac:dyDescent="0.25">
      <c r="A154" s="6">
        <v>51149</v>
      </c>
      <c r="B154" s="6" t="s">
        <v>54</v>
      </c>
      <c r="C154" s="6" t="s">
        <v>2</v>
      </c>
      <c r="D154" s="6" t="s">
        <v>95</v>
      </c>
      <c r="E154" s="8">
        <v>171.43116470910903</v>
      </c>
      <c r="F154" s="8">
        <v>75.977462204388203</v>
      </c>
      <c r="G154" s="8">
        <v>290.40587094744257</v>
      </c>
      <c r="H154" s="8">
        <v>333.67878577000613</v>
      </c>
      <c r="I154" s="17">
        <v>247.40862691349724</v>
      </c>
      <c r="J154" s="8">
        <v>537.81449786093981</v>
      </c>
      <c r="K154" s="8">
        <v>871.49328363094583</v>
      </c>
      <c r="L154" s="2">
        <v>12802.407999999996</v>
      </c>
      <c r="M154" s="15">
        <v>1.3390540647439848E-2</v>
      </c>
      <c r="N154" s="21">
        <v>1.9325163431246475E-2</v>
      </c>
      <c r="O154" s="15">
        <v>4.2008854729589935E-2</v>
      </c>
      <c r="Q154" s="18">
        <v>360.335914</v>
      </c>
      <c r="R154" s="13">
        <f t="shared" si="0"/>
        <v>2.814594832472142E-2</v>
      </c>
      <c r="S154" s="13">
        <f t="shared" si="1"/>
        <v>-1.3862906404868515E-2</v>
      </c>
    </row>
    <row r="155" spans="1:19" x14ac:dyDescent="0.25">
      <c r="A155" s="6">
        <v>51153</v>
      </c>
      <c r="B155" s="6" t="s">
        <v>84</v>
      </c>
      <c r="C155" s="6" t="s">
        <v>2</v>
      </c>
      <c r="D155" s="6" t="s">
        <v>95</v>
      </c>
      <c r="E155" s="8">
        <v>1157.5802987145105</v>
      </c>
      <c r="F155" s="8">
        <v>542.20493992923832</v>
      </c>
      <c r="G155" s="8">
        <v>2062.4825691943629</v>
      </c>
      <c r="H155" s="8">
        <v>2418.4777110280356</v>
      </c>
      <c r="I155" s="17">
        <v>1699.7852386437489</v>
      </c>
      <c r="J155" s="8">
        <v>3762.2678078381118</v>
      </c>
      <c r="K155" s="8">
        <v>6180.745518866147</v>
      </c>
      <c r="L155" s="2">
        <v>75309.539999999994</v>
      </c>
      <c r="M155" s="15">
        <v>1.5370964936374736E-2</v>
      </c>
      <c r="N155" s="21">
        <v>2.2570649596900326E-2</v>
      </c>
      <c r="O155" s="15">
        <v>4.9957386645013528E-2</v>
      </c>
      <c r="Q155" s="18">
        <v>3447.4271410000006</v>
      </c>
      <c r="R155" s="13">
        <f t="shared" si="0"/>
        <v>4.5776765347391592E-2</v>
      </c>
      <c r="S155" s="13">
        <f t="shared" si="1"/>
        <v>-4.1806212976219365E-3</v>
      </c>
    </row>
    <row r="156" spans="1:19" x14ac:dyDescent="0.25">
      <c r="A156" s="6">
        <v>51157</v>
      </c>
      <c r="B156" s="6" t="s">
        <v>14</v>
      </c>
      <c r="C156" s="6" t="s">
        <v>2</v>
      </c>
      <c r="D156" s="6" t="s">
        <v>95</v>
      </c>
      <c r="E156" s="8">
        <v>120.74327006976313</v>
      </c>
      <c r="F156" s="8">
        <v>58.490820694488541</v>
      </c>
      <c r="G156" s="8">
        <v>221.87289142136439</v>
      </c>
      <c r="H156" s="8">
        <v>248.77217188917021</v>
      </c>
      <c r="I156" s="17">
        <v>179.23409076425168</v>
      </c>
      <c r="J156" s="8">
        <v>401.10698218561606</v>
      </c>
      <c r="K156" s="8">
        <v>649.87915407478624</v>
      </c>
      <c r="L156" s="2">
        <v>12560.460999999998</v>
      </c>
      <c r="M156" s="15">
        <v>9.6129648481662541E-3</v>
      </c>
      <c r="N156" s="21">
        <v>1.4269706403630544E-2</v>
      </c>
      <c r="O156" s="15">
        <v>3.1934097178886678E-2</v>
      </c>
      <c r="Q156" s="18">
        <v>602.35071099999993</v>
      </c>
      <c r="R156" s="13">
        <f t="shared" si="0"/>
        <v>4.7956098983946531E-2</v>
      </c>
      <c r="S156" s="13">
        <f t="shared" si="1"/>
        <v>1.6022001805059853E-2</v>
      </c>
    </row>
    <row r="157" spans="1:19" x14ac:dyDescent="0.25">
      <c r="A157" s="6">
        <v>51159</v>
      </c>
      <c r="B157" s="6" t="s">
        <v>15</v>
      </c>
      <c r="C157" s="6" t="s">
        <v>2</v>
      </c>
      <c r="D157" s="6" t="s">
        <v>95</v>
      </c>
      <c r="E157" s="8">
        <v>87</v>
      </c>
      <c r="F157" s="8">
        <v>37.461165644705503</v>
      </c>
      <c r="G157" s="8">
        <v>131.33831583814651</v>
      </c>
      <c r="H157" s="8">
        <v>141.18561528730592</v>
      </c>
      <c r="I157" s="8">
        <v>124.4611656447055</v>
      </c>
      <c r="J157" s="8">
        <v>255.799481482852</v>
      </c>
      <c r="K157" s="8">
        <v>396.98509677015795</v>
      </c>
      <c r="L157" s="2">
        <v>11526.069</v>
      </c>
      <c r="M157" s="15">
        <v>7.8456350504296293E-3</v>
      </c>
      <c r="N157" s="21">
        <v>1.1095760105615879E-2</v>
      </c>
      <c r="O157" s="15">
        <v>2.2490652487237615E-2</v>
      </c>
      <c r="Q157" s="18">
        <v>332.234621</v>
      </c>
      <c r="R157" s="13">
        <f t="shared" si="0"/>
        <v>2.8824625377481258E-2</v>
      </c>
      <c r="S157" s="13">
        <f t="shared" si="1"/>
        <v>6.3339728902436429E-3</v>
      </c>
    </row>
    <row r="158" spans="1:19" x14ac:dyDescent="0.25">
      <c r="A158" s="6">
        <v>51161</v>
      </c>
      <c r="B158" s="6" t="s">
        <v>85</v>
      </c>
      <c r="C158" s="6" t="s">
        <v>2</v>
      </c>
      <c r="D158" s="6" t="s">
        <v>95</v>
      </c>
      <c r="E158" s="8">
        <v>35.440935854434571</v>
      </c>
      <c r="F158" s="8">
        <v>14.752160384873379</v>
      </c>
      <c r="G158" s="8">
        <v>46.26124758584475</v>
      </c>
      <c r="H158" s="8">
        <v>45.975409502493314</v>
      </c>
      <c r="I158" s="17">
        <v>50.193096239307948</v>
      </c>
      <c r="J158" s="8">
        <v>96.454343825152705</v>
      </c>
      <c r="K158" s="8">
        <v>142.42975332764604</v>
      </c>
      <c r="L158" s="2">
        <v>1183.4180000000001</v>
      </c>
      <c r="M158" s="15">
        <v>2.9947943883255591E-2</v>
      </c>
      <c r="N158" s="21">
        <v>4.2413666379341824E-2</v>
      </c>
      <c r="O158" s="15">
        <v>8.1504881474806612E-2</v>
      </c>
      <c r="Q158" s="18">
        <v>148.346372</v>
      </c>
      <c r="R158" s="13">
        <f t="shared" si="0"/>
        <v>0.12535416226557311</v>
      </c>
      <c r="S158" s="13">
        <f t="shared" si="1"/>
        <v>4.3849280790766498E-2</v>
      </c>
    </row>
    <row r="159" spans="1:19" x14ac:dyDescent="0.25">
      <c r="A159" s="6">
        <v>51163</v>
      </c>
      <c r="B159" s="6" t="s">
        <v>16</v>
      </c>
      <c r="C159" s="6" t="s">
        <v>2</v>
      </c>
      <c r="D159" s="6" t="s">
        <v>95</v>
      </c>
      <c r="E159" s="8">
        <v>407.43821788629418</v>
      </c>
      <c r="F159" s="8">
        <v>195.65052509026734</v>
      </c>
      <c r="G159" s="8">
        <v>717.85657357640514</v>
      </c>
      <c r="H159" s="8">
        <v>754.88919406048933</v>
      </c>
      <c r="I159" s="17">
        <v>603.08874297656155</v>
      </c>
      <c r="J159" s="8">
        <v>1320.9453165529667</v>
      </c>
      <c r="K159" s="8">
        <v>2075.8345106134557</v>
      </c>
      <c r="L159" s="2">
        <v>21578.863999999998</v>
      </c>
      <c r="M159" s="15">
        <v>1.888135621440935E-2</v>
      </c>
      <c r="N159" s="21">
        <v>2.7948122893613009E-2</v>
      </c>
      <c r="O159" s="15">
        <v>6.121477555783135E-2</v>
      </c>
      <c r="Q159" s="18">
        <v>2233.3962630000005</v>
      </c>
      <c r="R159" s="13">
        <f t="shared" si="0"/>
        <v>0.10349925107271638</v>
      </c>
      <c r="S159" s="13">
        <f t="shared" si="1"/>
        <v>4.2284475514885025E-2</v>
      </c>
    </row>
    <row r="160" spans="1:19" x14ac:dyDescent="0.25">
      <c r="A160" s="6">
        <v>51165</v>
      </c>
      <c r="B160" s="6" t="s">
        <v>86</v>
      </c>
      <c r="C160" s="6" t="s">
        <v>2</v>
      </c>
      <c r="D160" s="6" t="s">
        <v>95</v>
      </c>
      <c r="E160" s="8">
        <v>1687.7876809909303</v>
      </c>
      <c r="F160" s="8">
        <v>693.14289229845599</v>
      </c>
      <c r="G160" s="8">
        <v>2273.6685947203428</v>
      </c>
      <c r="H160" s="8">
        <v>2295.3107125817642</v>
      </c>
      <c r="I160" s="17">
        <v>2380.9305732893863</v>
      </c>
      <c r="J160" s="8">
        <v>4654.5991680097286</v>
      </c>
      <c r="K160" s="8">
        <v>6949.9098805914928</v>
      </c>
      <c r="L160" s="2">
        <v>59498.276999999987</v>
      </c>
      <c r="M160" s="15">
        <v>2.8367000963589763E-2</v>
      </c>
      <c r="N160" s="21">
        <v>4.0016798693000587E-2</v>
      </c>
      <c r="O160" s="15">
        <v>7.8230822852395035E-2</v>
      </c>
      <c r="Q160" s="18">
        <v>6348.2282539999987</v>
      </c>
      <c r="R160" s="13">
        <f t="shared" si="0"/>
        <v>0.10669600153295196</v>
      </c>
      <c r="S160" s="13">
        <f t="shared" si="1"/>
        <v>2.8465178680556924E-2</v>
      </c>
    </row>
    <row r="161" spans="1:19" x14ac:dyDescent="0.25">
      <c r="A161" s="6">
        <v>51171</v>
      </c>
      <c r="B161" s="6" t="s">
        <v>17</v>
      </c>
      <c r="C161" s="6" t="s">
        <v>2</v>
      </c>
      <c r="D161" s="6" t="s">
        <v>95</v>
      </c>
      <c r="E161" s="8">
        <v>642.90500255000677</v>
      </c>
      <c r="F161" s="8">
        <v>262.8735835526619</v>
      </c>
      <c r="G161" s="8">
        <v>872.87280727179723</v>
      </c>
      <c r="H161" s="8">
        <v>908.57852898493252</v>
      </c>
      <c r="I161" s="17">
        <v>905.77858610266867</v>
      </c>
      <c r="J161" s="8">
        <v>1778.6513933744659</v>
      </c>
      <c r="K161" s="8">
        <v>2687.2299223593986</v>
      </c>
      <c r="L161" s="2">
        <v>28108.146000000004</v>
      </c>
      <c r="M161" s="15">
        <v>2.2872550987532464E-2</v>
      </c>
      <c r="N161" s="21">
        <v>3.2224771641027786E-2</v>
      </c>
      <c r="O161" s="15">
        <v>6.3278858497976556E-2</v>
      </c>
      <c r="Q161" s="18">
        <v>2185.7729199999999</v>
      </c>
      <c r="R161" s="13">
        <f t="shared" si="0"/>
        <v>7.7762970207995913E-2</v>
      </c>
      <c r="S161" s="13">
        <f t="shared" si="1"/>
        <v>1.4484111710019357E-2</v>
      </c>
    </row>
    <row r="162" spans="1:19" x14ac:dyDescent="0.25">
      <c r="A162" s="6">
        <v>51177</v>
      </c>
      <c r="B162" s="6" t="s">
        <v>61</v>
      </c>
      <c r="C162" s="6" t="s">
        <v>2</v>
      </c>
      <c r="D162" s="6" t="s">
        <v>95</v>
      </c>
      <c r="E162" s="8">
        <v>443.76156500563604</v>
      </c>
      <c r="F162" s="8">
        <v>211.73491438750855</v>
      </c>
      <c r="G162" s="8">
        <v>832.76480689448306</v>
      </c>
      <c r="H162" s="8">
        <v>1020.1151570773886</v>
      </c>
      <c r="I162" s="17">
        <v>655.49647939314457</v>
      </c>
      <c r="J162" s="8">
        <v>1488.2612862876276</v>
      </c>
      <c r="K162" s="8">
        <v>2508.3764433650163</v>
      </c>
      <c r="L162" s="2">
        <v>41925.38499999998</v>
      </c>
      <c r="M162" s="15">
        <v>1.0584555514651475E-2</v>
      </c>
      <c r="N162" s="21">
        <v>1.5634835062174023E-2</v>
      </c>
      <c r="O162" s="15">
        <v>3.5497856162504608E-2</v>
      </c>
      <c r="Q162" s="18">
        <v>1454.0050799999999</v>
      </c>
      <c r="R162" s="13">
        <f t="shared" si="0"/>
        <v>3.468078062968296E-2</v>
      </c>
      <c r="S162" s="13">
        <f t="shared" si="1"/>
        <v>-8.1707553282164835E-4</v>
      </c>
    </row>
    <row r="163" spans="1:19" x14ac:dyDescent="0.25">
      <c r="A163" s="6">
        <v>51179</v>
      </c>
      <c r="B163" s="6" t="s">
        <v>62</v>
      </c>
      <c r="C163" s="6" t="s">
        <v>2</v>
      </c>
      <c r="D163" s="6" t="s">
        <v>95</v>
      </c>
      <c r="E163" s="8">
        <v>538.46554628790227</v>
      </c>
      <c r="F163" s="8">
        <v>257.32815145209423</v>
      </c>
      <c r="G163" s="8">
        <v>948.00257211677194</v>
      </c>
      <c r="H163" s="8">
        <v>1102.6590124379909</v>
      </c>
      <c r="I163" s="17">
        <v>795.79369773999656</v>
      </c>
      <c r="J163" s="8">
        <v>1743.7962698567685</v>
      </c>
      <c r="K163" s="8">
        <v>2846.4552822947594</v>
      </c>
      <c r="L163" s="2">
        <v>42735.377000000008</v>
      </c>
      <c r="M163" s="15">
        <v>1.2599995228494233E-2</v>
      </c>
      <c r="N163" s="21">
        <v>1.8621426874039192E-2</v>
      </c>
      <c r="O163" s="15">
        <v>4.0804513549904289E-2</v>
      </c>
      <c r="Q163" s="18">
        <v>1621.1072290000002</v>
      </c>
      <c r="R163" s="13">
        <f t="shared" si="0"/>
        <v>3.793361244947014E-2</v>
      </c>
      <c r="S163" s="13">
        <f t="shared" si="1"/>
        <v>-2.8709011004341492E-3</v>
      </c>
    </row>
    <row r="164" spans="1:19" x14ac:dyDescent="0.25">
      <c r="A164" s="6">
        <v>51181</v>
      </c>
      <c r="B164" s="6" t="s">
        <v>41</v>
      </c>
      <c r="C164" s="6" t="s">
        <v>2</v>
      </c>
      <c r="D164" s="6" t="s">
        <v>95</v>
      </c>
      <c r="E164" s="8">
        <v>78.789374257516599</v>
      </c>
      <c r="F164" s="8">
        <v>27.018533295682687</v>
      </c>
      <c r="G164" s="8">
        <v>86.11784789412971</v>
      </c>
      <c r="H164" s="8">
        <v>91.192607708455313</v>
      </c>
      <c r="I164" s="17">
        <v>105.80790755319929</v>
      </c>
      <c r="J164" s="8">
        <v>191.92575544732898</v>
      </c>
      <c r="K164" s="8">
        <v>283.11836315578432</v>
      </c>
      <c r="L164" s="2">
        <v>5851.8660000000009</v>
      </c>
      <c r="M164" s="15">
        <v>1.3463974441232349E-2</v>
      </c>
      <c r="N164" s="21">
        <v>1.8081054411225286E-2</v>
      </c>
      <c r="O164" s="15">
        <v>3.2797359927129045E-2</v>
      </c>
      <c r="Q164" s="18">
        <v>113.61499999999999</v>
      </c>
      <c r="R164" s="13">
        <f t="shared" si="0"/>
        <v>1.9415174578501965E-2</v>
      </c>
      <c r="S164" s="13">
        <f t="shared" si="1"/>
        <v>-1.338218534862708E-2</v>
      </c>
    </row>
    <row r="165" spans="1:19" x14ac:dyDescent="0.25">
      <c r="A165" s="6">
        <v>51187</v>
      </c>
      <c r="B165" s="6" t="s">
        <v>87</v>
      </c>
      <c r="C165" s="6" t="s">
        <v>2</v>
      </c>
      <c r="D165" s="6" t="s">
        <v>95</v>
      </c>
      <c r="E165" s="8">
        <v>320.45604282931009</v>
      </c>
      <c r="F165" s="8">
        <v>153.91504144842384</v>
      </c>
      <c r="G165" s="8">
        <v>574.7300353452016</v>
      </c>
      <c r="H165" s="8">
        <v>620.51680182043799</v>
      </c>
      <c r="I165" s="17">
        <v>474.37108427773393</v>
      </c>
      <c r="J165" s="8">
        <v>1049.1011196229356</v>
      </c>
      <c r="K165" s="8">
        <v>1669.6179214433735</v>
      </c>
      <c r="L165" s="2">
        <v>22376.144999999997</v>
      </c>
      <c r="M165" s="15">
        <v>1.4321324912280919E-2</v>
      </c>
      <c r="N165" s="21">
        <v>2.1199857449875036E-2</v>
      </c>
      <c r="O165" s="15">
        <v>4.6884801632405215E-2</v>
      </c>
      <c r="Q165" s="18">
        <v>1448.6399329999999</v>
      </c>
      <c r="R165" s="13">
        <f t="shared" ref="R165:R195" si="2">Q165/L165</f>
        <v>6.4740371185474543E-2</v>
      </c>
      <c r="S165" s="13">
        <f t="shared" ref="S165:S195" si="3">R165-O165</f>
        <v>1.7855569553069328E-2</v>
      </c>
    </row>
    <row r="166" spans="1:19" x14ac:dyDescent="0.25">
      <c r="A166" s="6">
        <v>51193</v>
      </c>
      <c r="B166" s="6" t="s">
        <v>42</v>
      </c>
      <c r="C166" s="6" t="s">
        <v>2</v>
      </c>
      <c r="D166" s="6" t="s">
        <v>95</v>
      </c>
      <c r="E166" s="8">
        <v>267.88434325254127</v>
      </c>
      <c r="F166" s="8">
        <v>114.82534945296706</v>
      </c>
      <c r="G166" s="8">
        <v>380.86396590025731</v>
      </c>
      <c r="H166" s="8">
        <v>387.28040886964271</v>
      </c>
      <c r="I166" s="17">
        <v>382.70969270550836</v>
      </c>
      <c r="J166" s="8">
        <v>763.57365860576567</v>
      </c>
      <c r="K166" s="8">
        <v>1150.8540674754083</v>
      </c>
      <c r="L166" s="2">
        <v>13252.438</v>
      </c>
      <c r="M166" s="15">
        <v>2.0213966913298614E-2</v>
      </c>
      <c r="N166" s="21">
        <v>2.8878436760504621E-2</v>
      </c>
      <c r="O166" s="15">
        <v>5.7617599011273675E-2</v>
      </c>
      <c r="Q166" s="18">
        <v>919.79485399999999</v>
      </c>
      <c r="R166" s="13">
        <f t="shared" si="2"/>
        <v>6.940570889673281E-2</v>
      </c>
      <c r="S166" s="13">
        <f t="shared" si="3"/>
        <v>1.1788109885459135E-2</v>
      </c>
    </row>
    <row r="167" spans="1:19" x14ac:dyDescent="0.25">
      <c r="A167" s="6">
        <v>51199</v>
      </c>
      <c r="B167" s="6" t="s">
        <v>43</v>
      </c>
      <c r="C167" s="6" t="s">
        <v>2</v>
      </c>
      <c r="D167" s="6" t="s">
        <v>95</v>
      </c>
      <c r="E167" s="8">
        <v>383.01027601130642</v>
      </c>
      <c r="F167" s="8">
        <v>168.96666650445351</v>
      </c>
      <c r="G167" s="8">
        <v>622.21756571654782</v>
      </c>
      <c r="H167" s="8">
        <v>676.25512756674073</v>
      </c>
      <c r="I167" s="17">
        <v>551.9769425157599</v>
      </c>
      <c r="J167" s="8">
        <v>1174.1945082323077</v>
      </c>
      <c r="K167" s="8">
        <v>1850.4496357990486</v>
      </c>
      <c r="L167" s="2">
        <v>21061.365000000002</v>
      </c>
      <c r="M167" s="15">
        <v>1.8185444106367576E-2</v>
      </c>
      <c r="N167" s="21">
        <v>2.6208032694735591E-2</v>
      </c>
      <c r="O167" s="15">
        <v>5.5751111489322158E-2</v>
      </c>
      <c r="Q167" s="18">
        <v>612.73703599999999</v>
      </c>
      <c r="R167" s="13">
        <f t="shared" si="2"/>
        <v>2.9092940367350356E-2</v>
      </c>
      <c r="S167" s="13">
        <f t="shared" si="3"/>
        <v>-2.6658171121971802E-2</v>
      </c>
    </row>
    <row r="168" spans="1:19" x14ac:dyDescent="0.25">
      <c r="A168" s="6">
        <v>51510</v>
      </c>
      <c r="B168" s="6" t="s">
        <v>35</v>
      </c>
      <c r="C168" s="6" t="s">
        <v>2</v>
      </c>
      <c r="D168" s="6" t="s">
        <v>95</v>
      </c>
      <c r="E168" s="8">
        <v>65.509182527671271</v>
      </c>
      <c r="F168" s="8">
        <v>31.293132953300809</v>
      </c>
      <c r="G168" s="8">
        <v>120.15275728227263</v>
      </c>
      <c r="H168" s="8">
        <v>133.36911165453245</v>
      </c>
      <c r="I168" s="17">
        <v>96.802315480972084</v>
      </c>
      <c r="J168" s="8">
        <v>216.95507276324471</v>
      </c>
      <c r="K168" s="8">
        <v>350.32418441777719</v>
      </c>
      <c r="L168" s="2">
        <v>7081.067</v>
      </c>
      <c r="M168" s="15">
        <v>9.2513151658741924E-3</v>
      </c>
      <c r="N168" s="21">
        <v>1.3670583187671023E-2</v>
      </c>
      <c r="O168" s="15">
        <v>3.0638754408515653E-2</v>
      </c>
      <c r="Q168" s="18">
        <v>176.39231399999997</v>
      </c>
      <c r="R168" s="13">
        <f t="shared" si="2"/>
        <v>2.4910414489793694E-2</v>
      </c>
      <c r="S168" s="13">
        <f t="shared" si="3"/>
        <v>-5.7283399187219586E-3</v>
      </c>
    </row>
    <row r="169" spans="1:19" x14ac:dyDescent="0.25">
      <c r="A169" s="6">
        <v>51530</v>
      </c>
      <c r="B169" s="6" t="s">
        <v>18</v>
      </c>
      <c r="C169" s="6" t="s">
        <v>2</v>
      </c>
      <c r="D169" s="6" t="s">
        <v>95</v>
      </c>
      <c r="E169" s="8">
        <v>0</v>
      </c>
      <c r="F169" s="8">
        <v>15.697112403035371</v>
      </c>
      <c r="G169" s="8">
        <v>56.457197926522433</v>
      </c>
      <c r="H169" s="8">
        <v>61.012432281490909</v>
      </c>
      <c r="I169" s="17">
        <v>15.697112403035371</v>
      </c>
      <c r="J169" s="8">
        <v>72.154310329557802</v>
      </c>
      <c r="K169" s="8">
        <v>162.30124162827124</v>
      </c>
      <c r="L169" s="2">
        <v>1838.6389999999999</v>
      </c>
      <c r="M169" s="15">
        <v>0</v>
      </c>
      <c r="N169" s="21">
        <v>8.5373542076695712E-3</v>
      </c>
      <c r="O169" s="15">
        <v>3.9243326356918247E-2</v>
      </c>
      <c r="Q169" s="18">
        <v>168.750587</v>
      </c>
      <c r="R169" s="13">
        <f t="shared" si="2"/>
        <v>9.1780162935736709E-2</v>
      </c>
      <c r="S169" s="13">
        <f t="shared" si="3"/>
        <v>5.2536836578818462E-2</v>
      </c>
    </row>
    <row r="170" spans="1:19" x14ac:dyDescent="0.25">
      <c r="A170" s="6">
        <v>51540</v>
      </c>
      <c r="B170" s="6" t="s">
        <v>40</v>
      </c>
      <c r="C170" s="6" t="s">
        <v>2</v>
      </c>
      <c r="D170" s="6" t="s">
        <v>95</v>
      </c>
      <c r="E170" s="8">
        <v>38.490925957331505</v>
      </c>
      <c r="F170" s="8">
        <v>17.414815471764232</v>
      </c>
      <c r="G170" s="8">
        <v>65.504044284462665</v>
      </c>
      <c r="H170" s="8">
        <v>75.693635198448263</v>
      </c>
      <c r="I170" s="17">
        <v>55.905741429095741</v>
      </c>
      <c r="J170" s="8">
        <v>121.40978571355841</v>
      </c>
      <c r="K170" s="8">
        <v>197.10342091200667</v>
      </c>
      <c r="L170" s="2">
        <v>4640.9880000000003</v>
      </c>
      <c r="M170" s="15">
        <v>8.2936921960004E-3</v>
      </c>
      <c r="N170" s="21">
        <v>1.2046086184471009E-2</v>
      </c>
      <c r="O170" s="15">
        <v>2.6160331746938024E-2</v>
      </c>
      <c r="Q170" s="18">
        <v>107.199162</v>
      </c>
      <c r="R170" s="13">
        <f t="shared" si="2"/>
        <v>2.3098349316998879E-2</v>
      </c>
      <c r="S170" s="13">
        <f t="shared" si="3"/>
        <v>-3.0619824299391446E-3</v>
      </c>
    </row>
    <row r="171" spans="1:19" x14ac:dyDescent="0.25">
      <c r="A171" s="6">
        <v>51550</v>
      </c>
      <c r="B171" s="6" t="s">
        <v>22</v>
      </c>
      <c r="C171" s="6" t="s">
        <v>2</v>
      </c>
      <c r="D171" s="6" t="s">
        <v>95</v>
      </c>
      <c r="E171" s="8">
        <v>989.88340518544999</v>
      </c>
      <c r="F171" s="8">
        <v>454.11269734716211</v>
      </c>
      <c r="G171" s="8">
        <v>1569.5235052702553</v>
      </c>
      <c r="H171" s="8">
        <v>1612.4208567435205</v>
      </c>
      <c r="I171" s="17">
        <v>1443.996102532612</v>
      </c>
      <c r="J171" s="8">
        <v>3013.5196078028675</v>
      </c>
      <c r="K171" s="8">
        <v>4625.9404645463874</v>
      </c>
      <c r="L171" s="2">
        <v>32977.558999999994</v>
      </c>
      <c r="M171" s="15">
        <v>3.0016879211267583E-2</v>
      </c>
      <c r="N171" s="21">
        <v>4.3787234298712417E-2</v>
      </c>
      <c r="O171" s="15">
        <v>9.1380917787240348E-2</v>
      </c>
      <c r="Q171" s="18">
        <v>1890.1390220000001</v>
      </c>
      <c r="R171" s="13">
        <f t="shared" si="2"/>
        <v>5.7315916620754144E-2</v>
      </c>
      <c r="S171" s="13">
        <f t="shared" si="3"/>
        <v>-3.4065001166486204E-2</v>
      </c>
    </row>
    <row r="172" spans="1:19" x14ac:dyDescent="0.25">
      <c r="A172" s="6">
        <v>51570</v>
      </c>
      <c r="B172" s="6" t="s">
        <v>33</v>
      </c>
      <c r="C172" s="6" t="s">
        <v>2</v>
      </c>
      <c r="D172" s="6" t="s">
        <v>95</v>
      </c>
      <c r="E172" s="8">
        <v>25.608190399108114</v>
      </c>
      <c r="F172" s="8">
        <v>12.490452265801652</v>
      </c>
      <c r="G172" s="8">
        <v>51.688428978594509</v>
      </c>
      <c r="H172" s="8">
        <v>61.846072340197424</v>
      </c>
      <c r="I172" s="17">
        <v>38.098642664909768</v>
      </c>
      <c r="J172" s="8">
        <v>89.787071643504277</v>
      </c>
      <c r="K172" s="8">
        <v>151.6331439837017</v>
      </c>
      <c r="L172" s="2">
        <v>3085.2560000000003</v>
      </c>
      <c r="M172" s="15">
        <v>8.3001833232341539E-3</v>
      </c>
      <c r="N172" s="21">
        <v>1.2348616343314708E-2</v>
      </c>
      <c r="O172" s="15">
        <v>2.910198429028394E-2</v>
      </c>
      <c r="Q172" s="18">
        <v>167.87904700000001</v>
      </c>
      <c r="R172" s="13">
        <f t="shared" si="2"/>
        <v>5.4413328099840015E-2</v>
      </c>
      <c r="S172" s="13">
        <f t="shared" si="3"/>
        <v>2.5311343809556075E-2</v>
      </c>
    </row>
    <row r="173" spans="1:19" x14ac:dyDescent="0.25">
      <c r="A173" s="6">
        <v>51580</v>
      </c>
      <c r="B173" s="6" t="s">
        <v>88</v>
      </c>
      <c r="C173" s="6" t="s">
        <v>2</v>
      </c>
      <c r="D173" s="6" t="s">
        <v>95</v>
      </c>
      <c r="E173" s="8">
        <v>18.957153499098904</v>
      </c>
      <c r="F173" s="8">
        <v>10.738289887667507</v>
      </c>
      <c r="G173" s="8">
        <v>45.751016772516607</v>
      </c>
      <c r="H173" s="8">
        <v>52.209052602155445</v>
      </c>
      <c r="I173" s="17">
        <v>29.695443386766414</v>
      </c>
      <c r="J173" s="8">
        <v>75.446460159283021</v>
      </c>
      <c r="K173" s="8">
        <v>127.65551276143847</v>
      </c>
      <c r="L173" s="2">
        <v>1578.4980000000005</v>
      </c>
      <c r="M173" s="15">
        <v>1.200961515256839E-2</v>
      </c>
      <c r="N173" s="21">
        <v>1.8812468173394204E-2</v>
      </c>
      <c r="O173" s="15">
        <v>4.7796360945204237E-2</v>
      </c>
      <c r="Q173" s="18">
        <v>74.446607</v>
      </c>
      <c r="R173" s="13">
        <f t="shared" si="2"/>
        <v>4.7162940339487272E-2</v>
      </c>
      <c r="S173" s="13">
        <f t="shared" si="3"/>
        <v>-6.3342060571696529E-4</v>
      </c>
    </row>
    <row r="174" spans="1:19" x14ac:dyDescent="0.25">
      <c r="A174" s="6">
        <v>51600</v>
      </c>
      <c r="B174" s="6" t="s">
        <v>36</v>
      </c>
      <c r="C174" s="6" t="s">
        <v>2</v>
      </c>
      <c r="D174" s="6" t="s">
        <v>95</v>
      </c>
      <c r="E174" s="8">
        <v>33.101495534516474</v>
      </c>
      <c r="F174" s="8">
        <v>15.638300799184291</v>
      </c>
      <c r="G174" s="8">
        <v>61.346153214949823</v>
      </c>
      <c r="H174" s="8">
        <v>78.063230405940828</v>
      </c>
      <c r="I174" s="17">
        <v>48.739796333700767</v>
      </c>
      <c r="J174" s="8">
        <v>110.08594954865059</v>
      </c>
      <c r="K174" s="8">
        <v>188.1491799545914</v>
      </c>
      <c r="L174" s="2">
        <v>3023.3409999999999</v>
      </c>
      <c r="M174" s="15">
        <v>1.094864771605865E-2</v>
      </c>
      <c r="N174" s="21">
        <v>1.612117069616056E-2</v>
      </c>
      <c r="O174" s="15">
        <v>3.6412018872052671E-2</v>
      </c>
      <c r="Q174" s="18">
        <v>75.490380999999985</v>
      </c>
      <c r="R174" s="13">
        <f t="shared" si="2"/>
        <v>2.496919169885236E-2</v>
      </c>
      <c r="S174" s="13">
        <f t="shared" si="3"/>
        <v>-1.1442827173200311E-2</v>
      </c>
    </row>
    <row r="175" spans="1:19" x14ac:dyDescent="0.25">
      <c r="A175" s="6">
        <v>51610</v>
      </c>
      <c r="B175" s="6" t="s">
        <v>37</v>
      </c>
      <c r="C175" s="6" t="s">
        <v>2</v>
      </c>
      <c r="D175" s="6" t="s">
        <v>95</v>
      </c>
      <c r="E175" s="8">
        <v>4.2609398836790247</v>
      </c>
      <c r="F175" s="8">
        <v>2.1752967567583763</v>
      </c>
      <c r="G175" s="8">
        <v>7.5270595221661178</v>
      </c>
      <c r="H175" s="8">
        <v>8.3848549138169854</v>
      </c>
      <c r="I175" s="17">
        <v>6.436236640437401</v>
      </c>
      <c r="J175" s="8">
        <v>13.96329616260352</v>
      </c>
      <c r="K175" s="8">
        <v>22.348151076420503</v>
      </c>
      <c r="L175" s="2">
        <v>1049.269</v>
      </c>
      <c r="M175" s="15">
        <v>4.0608651200779063E-3</v>
      </c>
      <c r="N175" s="21">
        <v>6.1340196274143246E-3</v>
      </c>
      <c r="O175" s="15">
        <v>1.3307641951304688E-2</v>
      </c>
      <c r="Q175" s="18">
        <v>19.354759000000001</v>
      </c>
      <c r="R175" s="13">
        <f t="shared" si="2"/>
        <v>1.8445945701245345E-2</v>
      </c>
      <c r="S175" s="13">
        <f t="shared" si="3"/>
        <v>5.1383037499406568E-3</v>
      </c>
    </row>
    <row r="176" spans="1:19" x14ac:dyDescent="0.25">
      <c r="A176" s="6">
        <v>51630</v>
      </c>
      <c r="B176" s="6" t="s">
        <v>64</v>
      </c>
      <c r="C176" s="6" t="s">
        <v>2</v>
      </c>
      <c r="D176" s="6" t="s">
        <v>95</v>
      </c>
      <c r="E176" s="8">
        <v>42.94322736067577</v>
      </c>
      <c r="F176" s="8">
        <v>20.560308731149412</v>
      </c>
      <c r="G176" s="8">
        <v>80.444873068889251</v>
      </c>
      <c r="H176" s="8">
        <v>93.11422704127088</v>
      </c>
      <c r="I176" s="17">
        <v>63.503536091825183</v>
      </c>
      <c r="J176" s="8">
        <v>143.94840916071445</v>
      </c>
      <c r="K176" s="8">
        <v>237.0626362019853</v>
      </c>
      <c r="L176" s="2">
        <v>4012.0549999999989</v>
      </c>
      <c r="M176" s="15">
        <v>1.0703549019311994E-2</v>
      </c>
      <c r="N176" s="21">
        <v>1.5828181839936194E-2</v>
      </c>
      <c r="O176" s="15">
        <v>3.5878972038198502E-2</v>
      </c>
      <c r="Q176" s="18">
        <v>172.21079999999998</v>
      </c>
      <c r="R176" s="13">
        <f t="shared" si="2"/>
        <v>4.2923339784723798E-2</v>
      </c>
      <c r="S176" s="13">
        <f t="shared" si="3"/>
        <v>7.0443677465252957E-3</v>
      </c>
    </row>
    <row r="177" spans="1:19" s="9" customFormat="1" x14ac:dyDescent="0.25">
      <c r="A177" s="6">
        <v>51650</v>
      </c>
      <c r="B177" s="6" t="s">
        <v>23</v>
      </c>
      <c r="C177" s="6" t="s">
        <v>2</v>
      </c>
      <c r="D177" s="6" t="s">
        <v>95</v>
      </c>
      <c r="E177" s="8">
        <v>625.72628904643307</v>
      </c>
      <c r="F177" s="8">
        <v>277.60087821189063</v>
      </c>
      <c r="G177" s="8">
        <v>963.62590432354443</v>
      </c>
      <c r="H177" s="8">
        <v>937.42987312928744</v>
      </c>
      <c r="I177" s="17">
        <v>903.3271672583237</v>
      </c>
      <c r="J177" s="8">
        <v>1866.9530715818682</v>
      </c>
      <c r="K177" s="8">
        <v>2804.3829447111552</v>
      </c>
      <c r="L177" s="2">
        <v>21668.980000000003</v>
      </c>
      <c r="M177" s="15">
        <v>2.887659174757801E-2</v>
      </c>
      <c r="N177" s="21">
        <v>4.1687572154218776E-2</v>
      </c>
      <c r="O177" s="15">
        <v>8.615786583318033E-2</v>
      </c>
      <c r="Q177" s="18">
        <v>895.1310390000001</v>
      </c>
      <c r="R177" s="13">
        <f t="shared" si="2"/>
        <v>4.1309329696183207E-2</v>
      </c>
      <c r="S177" s="13">
        <f t="shared" si="3"/>
        <v>-4.4848536136997123E-2</v>
      </c>
    </row>
    <row r="178" spans="1:19" s="9" customFormat="1" x14ac:dyDescent="0.25">
      <c r="A178" s="6">
        <v>51660</v>
      </c>
      <c r="B178" s="6" t="s">
        <v>89</v>
      </c>
      <c r="C178" s="6" t="s">
        <v>2</v>
      </c>
      <c r="D178" s="6" t="s">
        <v>95</v>
      </c>
      <c r="E178" s="8">
        <v>197.39300366722256</v>
      </c>
      <c r="F178" s="8">
        <v>86.198390464119839</v>
      </c>
      <c r="G178" s="8">
        <v>286.63678379090038</v>
      </c>
      <c r="H178" s="8">
        <v>283.42588448258817</v>
      </c>
      <c r="I178" s="17">
        <v>283.59139413134238</v>
      </c>
      <c r="J178" s="8">
        <v>570.22817792224282</v>
      </c>
      <c r="K178" s="8">
        <v>853.65406240483094</v>
      </c>
      <c r="L178" s="2">
        <v>8357.3790000000026</v>
      </c>
      <c r="M178" s="15">
        <v>2.3619008264100801E-2</v>
      </c>
      <c r="N178" s="21">
        <v>3.3933054146681907E-2</v>
      </c>
      <c r="O178" s="15">
        <v>6.8230503597149619E-2</v>
      </c>
      <c r="Q178" s="18">
        <v>484.094335</v>
      </c>
      <c r="R178" s="13">
        <f t="shared" si="2"/>
        <v>5.7924181133821959E-2</v>
      </c>
      <c r="S178" s="13">
        <f t="shared" si="3"/>
        <v>-1.0306322463327661E-2</v>
      </c>
    </row>
    <row r="179" spans="1:19" s="9" customFormat="1" x14ac:dyDescent="0.25">
      <c r="A179" s="6">
        <v>51670</v>
      </c>
      <c r="B179" s="6" t="s">
        <v>24</v>
      </c>
      <c r="C179" s="6" t="s">
        <v>2</v>
      </c>
      <c r="D179" s="6" t="s">
        <v>95</v>
      </c>
      <c r="E179" s="8">
        <v>36.463314612720175</v>
      </c>
      <c r="F179" s="8">
        <v>17.695774030875061</v>
      </c>
      <c r="G179" s="8">
        <v>73.898797920910937</v>
      </c>
      <c r="H179" s="8">
        <v>86.88438943032773</v>
      </c>
      <c r="I179" s="17">
        <v>54.15908864359524</v>
      </c>
      <c r="J179" s="8">
        <v>128.05788656450619</v>
      </c>
      <c r="K179" s="8">
        <v>214.94227599483389</v>
      </c>
      <c r="L179" s="2">
        <v>4431.3050000000012</v>
      </c>
      <c r="M179" s="15">
        <v>8.2285725339872034E-3</v>
      </c>
      <c r="N179" s="21">
        <v>1.2221927545857309E-2</v>
      </c>
      <c r="O179" s="15">
        <v>2.8898459159210698E-2</v>
      </c>
      <c r="Q179" s="18">
        <v>152.237785</v>
      </c>
      <c r="R179" s="13">
        <f t="shared" si="2"/>
        <v>3.4355068089422861E-2</v>
      </c>
      <c r="S179" s="13">
        <f t="shared" si="3"/>
        <v>5.4566089302121625E-3</v>
      </c>
    </row>
    <row r="180" spans="1:19" s="9" customFormat="1" x14ac:dyDescent="0.25">
      <c r="A180" s="6">
        <v>51678</v>
      </c>
      <c r="B180" s="6" t="s">
        <v>19</v>
      </c>
      <c r="C180" s="6" t="s">
        <v>2</v>
      </c>
      <c r="D180" s="6" t="s">
        <v>95</v>
      </c>
      <c r="E180" s="8">
        <v>6.5891021145784849</v>
      </c>
      <c r="F180" s="8">
        <v>3.8577847786786852</v>
      </c>
      <c r="G180" s="8">
        <v>16.402186747931996</v>
      </c>
      <c r="H180" s="8">
        <v>19.039925184073653</v>
      </c>
      <c r="I180" s="17">
        <v>10.446886893257171</v>
      </c>
      <c r="J180" s="8">
        <v>26.849073641189165</v>
      </c>
      <c r="K180" s="8">
        <v>45.888998825262817</v>
      </c>
      <c r="L180" s="2">
        <v>1053.99</v>
      </c>
      <c r="M180" s="15">
        <v>6.2515793457039301E-3</v>
      </c>
      <c r="N180" s="21">
        <v>9.9117514333695485E-3</v>
      </c>
      <c r="O180" s="15">
        <v>2.5473746089800818E-2</v>
      </c>
      <c r="Q180" s="18">
        <v>38.967002000000001</v>
      </c>
      <c r="R180" s="13">
        <f t="shared" si="2"/>
        <v>3.6970940900767559E-2</v>
      </c>
      <c r="S180" s="13">
        <f t="shared" si="3"/>
        <v>1.149719481096674E-2</v>
      </c>
    </row>
    <row r="181" spans="1:19" s="9" customFormat="1" x14ac:dyDescent="0.25">
      <c r="A181" s="6">
        <v>51680</v>
      </c>
      <c r="B181" s="6" t="s">
        <v>90</v>
      </c>
      <c r="C181" s="6" t="s">
        <v>2</v>
      </c>
      <c r="D181" s="6" t="s">
        <v>95</v>
      </c>
      <c r="E181" s="8">
        <v>65.650573715992593</v>
      </c>
      <c r="F181" s="8">
        <v>38.832804763923399</v>
      </c>
      <c r="G181" s="8">
        <v>161.31469858980856</v>
      </c>
      <c r="H181" s="8">
        <v>207.49770224903128</v>
      </c>
      <c r="I181" s="17">
        <v>104.48337847991598</v>
      </c>
      <c r="J181" s="8">
        <v>265.79807706972451</v>
      </c>
      <c r="K181" s="8">
        <v>473.29577931875588</v>
      </c>
      <c r="L181" s="2">
        <v>15244.964</v>
      </c>
      <c r="M181" s="15">
        <v>4.3063777465130511E-3</v>
      </c>
      <c r="N181" s="21">
        <v>6.8536323522912865E-3</v>
      </c>
      <c r="O181" s="15">
        <v>1.7435139700541405E-2</v>
      </c>
      <c r="Q181" s="18">
        <v>166.10779700000001</v>
      </c>
      <c r="R181" s="13">
        <f t="shared" si="2"/>
        <v>1.0895912709272386E-2</v>
      </c>
      <c r="S181" s="13">
        <f t="shared" si="3"/>
        <v>-6.5392269912690187E-3</v>
      </c>
    </row>
    <row r="182" spans="1:19" s="9" customFormat="1" x14ac:dyDescent="0.25">
      <c r="A182" s="6">
        <v>51683</v>
      </c>
      <c r="B182" s="6" t="s">
        <v>38</v>
      </c>
      <c r="C182" s="6" t="s">
        <v>2</v>
      </c>
      <c r="D182" s="6" t="s">
        <v>95</v>
      </c>
      <c r="E182" s="8">
        <v>83.545468346025118</v>
      </c>
      <c r="F182" s="8">
        <v>39.146150051341458</v>
      </c>
      <c r="G182" s="8">
        <v>142.8093023247298</v>
      </c>
      <c r="H182" s="8">
        <v>158.63428389600131</v>
      </c>
      <c r="I182" s="17">
        <v>122.69161839736657</v>
      </c>
      <c r="J182" s="8">
        <v>265.50092072209634</v>
      </c>
      <c r="K182" s="8">
        <v>424.13520461809765</v>
      </c>
      <c r="L182" s="2">
        <v>5142.6710000000003</v>
      </c>
      <c r="M182" s="15">
        <v>1.6245540176695168E-2</v>
      </c>
      <c r="N182" s="21">
        <v>2.385756708865229E-2</v>
      </c>
      <c r="O182" s="15">
        <v>5.1627047641604203E-2</v>
      </c>
      <c r="Q182" s="18">
        <v>376.13409000000001</v>
      </c>
      <c r="R182" s="13">
        <f t="shared" si="2"/>
        <v>7.3139831422231752E-2</v>
      </c>
      <c r="S182" s="13">
        <f t="shared" si="3"/>
        <v>2.1512783780627549E-2</v>
      </c>
    </row>
    <row r="183" spans="1:19" x14ac:dyDescent="0.25">
      <c r="A183" s="6">
        <v>51685</v>
      </c>
      <c r="B183" s="6" t="s">
        <v>39</v>
      </c>
      <c r="C183" s="6" t="s">
        <v>2</v>
      </c>
      <c r="D183" s="6" t="s">
        <v>95</v>
      </c>
      <c r="E183" s="8">
        <v>17.04231235350672</v>
      </c>
      <c r="F183" s="8">
        <v>8.300629977230356</v>
      </c>
      <c r="G183" s="8">
        <v>31.31380326274358</v>
      </c>
      <c r="H183" s="8">
        <v>32.330964154103455</v>
      </c>
      <c r="I183" s="17">
        <v>25.342942330737074</v>
      </c>
      <c r="J183" s="8">
        <v>56.65674559348065</v>
      </c>
      <c r="K183" s="8">
        <v>88.98770974758412</v>
      </c>
      <c r="L183" s="2">
        <v>1280.796</v>
      </c>
      <c r="M183" s="15">
        <v>1.33060318376281E-2</v>
      </c>
      <c r="N183" s="21">
        <v>1.9786868736892584E-2</v>
      </c>
      <c r="O183" s="15">
        <v>4.423557349763791E-2</v>
      </c>
      <c r="Q183" s="18">
        <v>67.657393999999996</v>
      </c>
      <c r="R183" s="13">
        <f t="shared" si="2"/>
        <v>5.2824488833506655E-2</v>
      </c>
      <c r="S183" s="13">
        <f t="shared" si="3"/>
        <v>8.5889153358687451E-3</v>
      </c>
    </row>
    <row r="184" spans="1:19" x14ac:dyDescent="0.25">
      <c r="A184" s="6">
        <v>51700</v>
      </c>
      <c r="B184" s="6" t="s">
        <v>25</v>
      </c>
      <c r="C184" s="6" t="s">
        <v>2</v>
      </c>
      <c r="D184" s="6" t="s">
        <v>95</v>
      </c>
      <c r="E184" s="8">
        <v>487.55280735005965</v>
      </c>
      <c r="F184" s="8">
        <v>202.69999750547319</v>
      </c>
      <c r="G184" s="8">
        <v>706.66124471707769</v>
      </c>
      <c r="H184" s="8">
        <v>752.04665995093944</v>
      </c>
      <c r="I184" s="17">
        <v>690.25280485553287</v>
      </c>
      <c r="J184" s="8">
        <v>1396.9140495726106</v>
      </c>
      <c r="K184" s="8">
        <v>2148.9607095235497</v>
      </c>
      <c r="L184" s="2">
        <v>26358.503000000001</v>
      </c>
      <c r="M184" s="15">
        <v>1.8496983965669813E-2</v>
      </c>
      <c r="N184" s="21">
        <v>2.6187101932743786E-2</v>
      </c>
      <c r="O184" s="15">
        <v>5.2996714175027715E-2</v>
      </c>
      <c r="Q184" s="18">
        <v>742.92982699999993</v>
      </c>
      <c r="R184" s="13">
        <f t="shared" si="2"/>
        <v>2.8185585008374713E-2</v>
      </c>
      <c r="S184" s="13">
        <f t="shared" si="3"/>
        <v>-2.4811129166653002E-2</v>
      </c>
    </row>
    <row r="185" spans="1:19" x14ac:dyDescent="0.25">
      <c r="A185" s="6">
        <v>51710</v>
      </c>
      <c r="B185" s="6" t="s">
        <v>26</v>
      </c>
      <c r="C185" s="6" t="s">
        <v>2</v>
      </c>
      <c r="D185" s="6" t="s">
        <v>95</v>
      </c>
      <c r="E185" s="8">
        <v>514.35942338345797</v>
      </c>
      <c r="F185" s="8">
        <v>228.35472694352839</v>
      </c>
      <c r="G185" s="8">
        <v>832.35100428193789</v>
      </c>
      <c r="H185" s="8">
        <v>885.13310189283072</v>
      </c>
      <c r="I185" s="17">
        <v>742.71415032698633</v>
      </c>
      <c r="J185" s="8">
        <v>1575.0651546089243</v>
      </c>
      <c r="K185" s="8">
        <v>2460.1982565017547</v>
      </c>
      <c r="L185" s="2">
        <v>27061.059000000001</v>
      </c>
      <c r="M185" s="15">
        <v>1.9007364914412919E-2</v>
      </c>
      <c r="N185" s="21">
        <v>2.7445864196481973E-2</v>
      </c>
      <c r="O185" s="15">
        <v>5.8204121080735395E-2</v>
      </c>
      <c r="Q185" s="18">
        <v>836.67213599999991</v>
      </c>
      <c r="R185" s="13">
        <f t="shared" si="2"/>
        <v>3.0917937690465101E-2</v>
      </c>
      <c r="S185" s="13">
        <f t="shared" si="3"/>
        <v>-2.7286183390270294E-2</v>
      </c>
    </row>
    <row r="186" spans="1:19" x14ac:dyDescent="0.25">
      <c r="A186" s="9">
        <v>51730</v>
      </c>
      <c r="B186" s="9" t="s">
        <v>34</v>
      </c>
      <c r="C186" s="9" t="s">
        <v>2</v>
      </c>
      <c r="D186" s="6" t="s">
        <v>95</v>
      </c>
      <c r="E186" s="10">
        <v>61</v>
      </c>
      <c r="F186" s="10">
        <v>30</v>
      </c>
      <c r="G186" s="10">
        <v>111.37239575025961</v>
      </c>
      <c r="H186" s="10">
        <v>131.96609937213651</v>
      </c>
      <c r="I186" s="19">
        <v>91</v>
      </c>
      <c r="J186" s="10">
        <v>202.37239575025961</v>
      </c>
      <c r="K186" s="10">
        <v>334.30231923430097</v>
      </c>
      <c r="L186" s="2">
        <v>5433.6929999999993</v>
      </c>
      <c r="M186" s="15">
        <v>1.1226250728556068E-2</v>
      </c>
      <c r="N186" s="21">
        <v>1.6747357644239382E-2</v>
      </c>
      <c r="O186" s="15">
        <v>3.7243987790671951E-2</v>
      </c>
      <c r="Q186" s="18">
        <v>267.24052699999999</v>
      </c>
      <c r="R186" s="13">
        <f t="shared" si="2"/>
        <v>4.918211739235176E-2</v>
      </c>
      <c r="S186" s="13">
        <f t="shared" si="3"/>
        <v>1.1938129601679809E-2</v>
      </c>
    </row>
    <row r="187" spans="1:19" x14ac:dyDescent="0.25">
      <c r="A187" s="6">
        <v>51735</v>
      </c>
      <c r="B187" s="6" t="s">
        <v>27</v>
      </c>
      <c r="C187" s="6" t="s">
        <v>2</v>
      </c>
      <c r="D187" s="6" t="s">
        <v>95</v>
      </c>
      <c r="E187" s="8">
        <v>142.99046700956384</v>
      </c>
      <c r="F187" s="8">
        <v>63.38254245588773</v>
      </c>
      <c r="G187" s="8">
        <v>224.28252041408285</v>
      </c>
      <c r="H187" s="8">
        <v>218.18537746893594</v>
      </c>
      <c r="I187" s="17">
        <v>206.37300946545156</v>
      </c>
      <c r="J187" s="8">
        <v>430.65552987953441</v>
      </c>
      <c r="K187" s="8">
        <v>648.8409073484703</v>
      </c>
      <c r="L187" s="2">
        <v>3073.0259999999998</v>
      </c>
      <c r="M187" s="15">
        <v>4.6530835407693864E-2</v>
      </c>
      <c r="N187" s="21">
        <v>6.7156284868872429E-2</v>
      </c>
      <c r="O187" s="15">
        <v>0.14014054221459057</v>
      </c>
      <c r="Q187" s="18">
        <v>220.70840100000001</v>
      </c>
      <c r="R187" s="13">
        <f t="shared" si="2"/>
        <v>7.182119546011001E-2</v>
      </c>
      <c r="S187" s="13">
        <f t="shared" si="3"/>
        <v>-6.8319346754480564E-2</v>
      </c>
    </row>
    <row r="188" spans="1:19" x14ac:dyDescent="0.25">
      <c r="A188" s="6">
        <v>51740</v>
      </c>
      <c r="B188" s="6" t="s">
        <v>28</v>
      </c>
      <c r="C188" s="6" t="s">
        <v>2</v>
      </c>
      <c r="D188" s="6" t="s">
        <v>95</v>
      </c>
      <c r="E188" s="8">
        <v>335.07654725791201</v>
      </c>
      <c r="F188" s="8">
        <v>142.48582534536249</v>
      </c>
      <c r="G188" s="8">
        <v>492.26312165500968</v>
      </c>
      <c r="H188" s="8">
        <v>503.34998021201426</v>
      </c>
      <c r="I188" s="17">
        <v>477.56237260327453</v>
      </c>
      <c r="J188" s="8">
        <v>969.82549425828415</v>
      </c>
      <c r="K188" s="8">
        <v>1473.1754744702985</v>
      </c>
      <c r="L188" s="2">
        <v>16982.187000000005</v>
      </c>
      <c r="M188" s="15">
        <v>1.9731059801538629E-2</v>
      </c>
      <c r="N188" s="21">
        <v>2.8121370504474739E-2</v>
      </c>
      <c r="O188" s="15">
        <v>5.7108398008942185E-2</v>
      </c>
      <c r="Q188" s="18">
        <v>692.32837299999994</v>
      </c>
      <c r="R188" s="13">
        <f t="shared" si="2"/>
        <v>4.0767915993387645E-2</v>
      </c>
      <c r="S188" s="13">
        <f t="shared" si="3"/>
        <v>-1.634048201555454E-2</v>
      </c>
    </row>
    <row r="189" spans="1:19" x14ac:dyDescent="0.25">
      <c r="A189" s="6">
        <v>51760</v>
      </c>
      <c r="B189" s="6" t="s">
        <v>29</v>
      </c>
      <c r="C189" s="6" t="s">
        <v>2</v>
      </c>
      <c r="D189" s="6" t="s">
        <v>95</v>
      </c>
      <c r="E189" s="8">
        <v>235.89827656185912</v>
      </c>
      <c r="F189" s="8">
        <v>106.17478482096884</v>
      </c>
      <c r="G189" s="8">
        <v>363.2586403924999</v>
      </c>
      <c r="H189" s="8">
        <v>381.02058753759297</v>
      </c>
      <c r="I189" s="17">
        <v>342.07306138282797</v>
      </c>
      <c r="J189" s="8">
        <v>705.33170177532793</v>
      </c>
      <c r="K189" s="8">
        <v>1086.3522893129209</v>
      </c>
      <c r="L189" s="2">
        <v>27275.525999999994</v>
      </c>
      <c r="M189" s="15">
        <v>8.6487159427047957E-3</v>
      </c>
      <c r="N189" s="21">
        <v>1.2541391919731559E-2</v>
      </c>
      <c r="O189" s="15">
        <v>2.5859508695646349E-2</v>
      </c>
      <c r="Q189" s="18">
        <v>1014.683235</v>
      </c>
      <c r="R189" s="13">
        <f t="shared" si="2"/>
        <v>3.7201234359330052E-2</v>
      </c>
      <c r="S189" s="13">
        <f t="shared" si="3"/>
        <v>1.1341725663683702E-2</v>
      </c>
    </row>
    <row r="190" spans="1:19" x14ac:dyDescent="0.25">
      <c r="A190" s="6">
        <v>51790</v>
      </c>
      <c r="B190" s="6" t="s">
        <v>91</v>
      </c>
      <c r="C190" s="6" t="s">
        <v>2</v>
      </c>
      <c r="D190" s="6" t="s">
        <v>95</v>
      </c>
      <c r="E190" s="8">
        <v>108.41809951331945</v>
      </c>
      <c r="F190" s="8">
        <v>47.667772761733147</v>
      </c>
      <c r="G190" s="8">
        <v>148.33525224924509</v>
      </c>
      <c r="H190" s="8">
        <v>147.26802522351264</v>
      </c>
      <c r="I190" s="17">
        <v>156.08587227505259</v>
      </c>
      <c r="J190" s="8">
        <v>304.42112452429768</v>
      </c>
      <c r="K190" s="8">
        <v>451.68914974781029</v>
      </c>
      <c r="L190" s="2">
        <v>7185.4790000000012</v>
      </c>
      <c r="M190" s="15">
        <v>1.5088499947368774E-2</v>
      </c>
      <c r="N190" s="21">
        <v>2.1722403235059567E-2</v>
      </c>
      <c r="O190" s="15">
        <v>4.2366156038351463E-2</v>
      </c>
      <c r="Q190" s="18">
        <v>410.79552999999999</v>
      </c>
      <c r="R190" s="13">
        <f t="shared" si="2"/>
        <v>5.7170235971742443E-2</v>
      </c>
      <c r="S190" s="13">
        <f t="shared" si="3"/>
        <v>1.480407993339098E-2</v>
      </c>
    </row>
    <row r="191" spans="1:19" x14ac:dyDescent="0.25">
      <c r="A191" s="6">
        <v>51800</v>
      </c>
      <c r="B191" s="6" t="s">
        <v>30</v>
      </c>
      <c r="C191" s="6" t="s">
        <v>2</v>
      </c>
      <c r="D191" s="6" t="s">
        <v>95</v>
      </c>
      <c r="E191" s="8">
        <v>579.94886890696625</v>
      </c>
      <c r="F191" s="8">
        <v>273.81485342872548</v>
      </c>
      <c r="G191" s="8">
        <v>973.68448273269996</v>
      </c>
      <c r="H191" s="8">
        <v>1087.0810430265631</v>
      </c>
      <c r="I191" s="17">
        <v>853.76372233569168</v>
      </c>
      <c r="J191" s="8">
        <v>1827.4482050683916</v>
      </c>
      <c r="K191" s="8">
        <v>2914.5292480949547</v>
      </c>
      <c r="L191" s="2">
        <v>27324.112999999998</v>
      </c>
      <c r="M191" s="15">
        <v>2.1224801292066327E-2</v>
      </c>
      <c r="N191" s="21">
        <v>3.1245798256495708E-2</v>
      </c>
      <c r="O191" s="15">
        <v>6.688042188481623E-2</v>
      </c>
      <c r="Q191" s="18">
        <v>1160.19976</v>
      </c>
      <c r="R191" s="13">
        <f t="shared" si="2"/>
        <v>4.2460655904914463E-2</v>
      </c>
      <c r="S191" s="13">
        <f t="shared" si="3"/>
        <v>-2.4419765979901767E-2</v>
      </c>
    </row>
    <row r="192" spans="1:19" x14ac:dyDescent="0.25">
      <c r="A192" s="6">
        <v>51810</v>
      </c>
      <c r="B192" s="6" t="s">
        <v>31</v>
      </c>
      <c r="C192" s="6" t="s">
        <v>2</v>
      </c>
      <c r="D192" s="6" t="s">
        <v>95</v>
      </c>
      <c r="E192" s="8">
        <v>999.25965646691247</v>
      </c>
      <c r="F192" s="8">
        <v>452.00015179471262</v>
      </c>
      <c r="G192" s="8">
        <v>1616.4409278082321</v>
      </c>
      <c r="H192" s="8">
        <v>1551.549766987619</v>
      </c>
      <c r="I192" s="17">
        <v>1451.259808261625</v>
      </c>
      <c r="J192" s="8">
        <v>3067.7007360698572</v>
      </c>
      <c r="K192" s="8">
        <v>4619.2505030574757</v>
      </c>
      <c r="L192" s="2">
        <v>37335.817999999999</v>
      </c>
      <c r="M192" s="15">
        <v>2.6764102408762345E-2</v>
      </c>
      <c r="N192" s="21">
        <v>3.8870443611591018E-2</v>
      </c>
      <c r="O192" s="15">
        <v>8.2165087050452654E-2</v>
      </c>
      <c r="Q192" s="18">
        <v>1451.6627710000002</v>
      </c>
      <c r="R192" s="13">
        <f t="shared" si="2"/>
        <v>3.8881236538061123E-2</v>
      </c>
      <c r="S192" s="13">
        <f t="shared" si="3"/>
        <v>-4.3283850512391531E-2</v>
      </c>
    </row>
    <row r="193" spans="1:19" x14ac:dyDescent="0.25">
      <c r="A193" s="6">
        <v>51820</v>
      </c>
      <c r="B193" s="6" t="s">
        <v>92</v>
      </c>
      <c r="C193" s="6" t="s">
        <v>2</v>
      </c>
      <c r="D193" s="6" t="s">
        <v>95</v>
      </c>
      <c r="E193" s="8">
        <v>73.507206241898473</v>
      </c>
      <c r="F193" s="8">
        <v>34.827131472493477</v>
      </c>
      <c r="G193" s="8">
        <v>123.57538622849549</v>
      </c>
      <c r="H193" s="8">
        <v>138.03734826851326</v>
      </c>
      <c r="I193" s="17">
        <v>108.33433771439195</v>
      </c>
      <c r="J193" s="8">
        <v>231.90972394288744</v>
      </c>
      <c r="K193" s="8">
        <v>369.94707221140072</v>
      </c>
      <c r="L193" s="2">
        <v>5770.6109999999981</v>
      </c>
      <c r="M193" s="15">
        <v>1.2738201594579586E-2</v>
      </c>
      <c r="N193" s="21">
        <v>1.8773460507802726E-2</v>
      </c>
      <c r="O193" s="15">
        <v>4.018807088935427E-2</v>
      </c>
      <c r="Q193" s="18">
        <v>452.18885699999993</v>
      </c>
      <c r="R193" s="13">
        <f t="shared" si="2"/>
        <v>7.8360654876927255E-2</v>
      </c>
      <c r="S193" s="13">
        <f t="shared" si="3"/>
        <v>3.8172583987572985E-2</v>
      </c>
    </row>
    <row r="194" spans="1:19" x14ac:dyDescent="0.25">
      <c r="A194" s="6">
        <v>51830</v>
      </c>
      <c r="B194" s="6" t="s">
        <v>32</v>
      </c>
      <c r="C194" s="6" t="s">
        <v>2</v>
      </c>
      <c r="D194" s="6" t="s">
        <v>95</v>
      </c>
      <c r="E194" s="8">
        <v>19.371439313547793</v>
      </c>
      <c r="F194" s="8">
        <v>8.6284983254623526</v>
      </c>
      <c r="G194" s="8">
        <v>31.79953688748423</v>
      </c>
      <c r="H194" s="8">
        <v>38.718871164234848</v>
      </c>
      <c r="I194" s="17">
        <v>27.999937639010145</v>
      </c>
      <c r="J194" s="8">
        <v>59.799474526494379</v>
      </c>
      <c r="K194" s="8">
        <v>98.51834569072922</v>
      </c>
      <c r="L194" s="2">
        <v>2595.440000000001</v>
      </c>
      <c r="M194" s="15">
        <v>7.4636436648690728E-3</v>
      </c>
      <c r="N194" s="21">
        <v>1.0788127500158021E-2</v>
      </c>
      <c r="O194" s="15">
        <v>2.3040206873013575E-2</v>
      </c>
      <c r="Q194" s="18">
        <v>38.650460000000002</v>
      </c>
      <c r="R194" s="13">
        <f t="shared" si="2"/>
        <v>1.4891679252843444E-2</v>
      </c>
      <c r="S194" s="13">
        <f t="shared" si="3"/>
        <v>-8.1485276201701314E-3</v>
      </c>
    </row>
    <row r="195" spans="1:19" x14ac:dyDescent="0.25">
      <c r="A195" s="6">
        <v>51840</v>
      </c>
      <c r="B195" s="6" t="s">
        <v>93</v>
      </c>
      <c r="C195" s="6" t="s">
        <v>2</v>
      </c>
      <c r="D195" s="6" t="s">
        <v>95</v>
      </c>
      <c r="E195" s="8">
        <v>25.437681217460643</v>
      </c>
      <c r="F195" s="8">
        <v>13.485312788258394</v>
      </c>
      <c r="G195" s="8">
        <v>52.422014346888886</v>
      </c>
      <c r="H195" s="8">
        <v>54.445310293008987</v>
      </c>
      <c r="I195" s="17">
        <v>38.922994005719033</v>
      </c>
      <c r="J195" s="8">
        <v>91.34500835260792</v>
      </c>
      <c r="K195" s="8">
        <v>145.79031864561691</v>
      </c>
      <c r="L195" s="2">
        <v>4350.2330000000011</v>
      </c>
      <c r="M195" s="15">
        <v>5.8474296014628729E-3</v>
      </c>
      <c r="N195" s="21">
        <v>8.9473354658748221E-3</v>
      </c>
      <c r="O195" s="15">
        <v>2.099772778897312E-2</v>
      </c>
      <c r="Q195" s="18">
        <v>243.465304</v>
      </c>
      <c r="R195" s="13">
        <f t="shared" si="2"/>
        <v>5.5966037681200051E-2</v>
      </c>
      <c r="S195" s="13">
        <f t="shared" si="3"/>
        <v>3.4968309892226934E-2</v>
      </c>
    </row>
    <row r="196" spans="1:19" x14ac:dyDescent="0.25">
      <c r="E196" s="8"/>
      <c r="F196" s="8"/>
      <c r="G196" s="8"/>
      <c r="H196" s="8"/>
      <c r="J196" s="8"/>
      <c r="K196" s="8"/>
      <c r="L196" s="2"/>
      <c r="M196" s="15"/>
      <c r="N196" s="21"/>
      <c r="O196" s="15">
        <f>AVERAGE(O100:O195)</f>
        <v>5.2418236289099591E-2</v>
      </c>
      <c r="P196" s="15"/>
      <c r="Q196" s="15"/>
      <c r="R196" s="15">
        <f t="shared" ref="R196:S196" si="4">AVERAGE(R100:R195)</f>
        <v>5.110514530428021E-2</v>
      </c>
      <c r="S196" s="15">
        <f t="shared" si="4"/>
        <v>-1.3130909848193585E-3</v>
      </c>
    </row>
    <row r="197" spans="1:19" x14ac:dyDescent="0.25">
      <c r="A197" s="6">
        <v>51001</v>
      </c>
      <c r="B197" s="6" t="s">
        <v>0</v>
      </c>
      <c r="C197" s="6" t="s">
        <v>3</v>
      </c>
      <c r="D197" s="6" t="s">
        <v>95</v>
      </c>
      <c r="E197" s="8">
        <v>7015.7766177225885</v>
      </c>
      <c r="F197" s="8">
        <v>2762.7520678294864</v>
      </c>
      <c r="G197" s="8">
        <v>8252.9880363860811</v>
      </c>
      <c r="H197" s="8">
        <v>6971.2737290124742</v>
      </c>
      <c r="I197" s="17">
        <v>9778.5286855520753</v>
      </c>
      <c r="J197" s="8">
        <v>18031.516721938155</v>
      </c>
      <c r="K197" s="8">
        <v>25002.790450950626</v>
      </c>
      <c r="L197" s="2">
        <v>42101.720999999998</v>
      </c>
      <c r="M197" s="15">
        <v>0.16663871336097136</v>
      </c>
      <c r="N197" s="21">
        <v>0.23225959541065022</v>
      </c>
      <c r="O197" s="15">
        <v>0.42828455211933392</v>
      </c>
    </row>
    <row r="198" spans="1:19" x14ac:dyDescent="0.25">
      <c r="A198" s="6">
        <v>51003</v>
      </c>
      <c r="B198" s="6" t="s">
        <v>47</v>
      </c>
      <c r="C198" s="6" t="s">
        <v>3</v>
      </c>
      <c r="D198" s="6" t="s">
        <v>95</v>
      </c>
      <c r="E198" s="8">
        <v>14708.246929403935</v>
      </c>
      <c r="F198" s="8">
        <v>5852.2500842048339</v>
      </c>
      <c r="G198" s="8">
        <v>18189.705869083413</v>
      </c>
      <c r="H198" s="8">
        <v>17314.312590555379</v>
      </c>
      <c r="I198" s="17">
        <v>20560.497013608769</v>
      </c>
      <c r="J198" s="8">
        <v>38750.202882692181</v>
      </c>
      <c r="K198" s="8">
        <v>56064.515473247557</v>
      </c>
      <c r="L198" s="2">
        <v>326375.43700000009</v>
      </c>
      <c r="M198" s="15">
        <v>4.5065422400043943E-2</v>
      </c>
      <c r="N198" s="21">
        <v>6.2996459545479708E-2</v>
      </c>
      <c r="O198" s="15">
        <v>0.11872891918239598</v>
      </c>
    </row>
    <row r="199" spans="1:19" x14ac:dyDescent="0.25">
      <c r="A199" s="6">
        <v>51005</v>
      </c>
      <c r="B199" s="6" t="s">
        <v>65</v>
      </c>
      <c r="C199" s="6" t="s">
        <v>3</v>
      </c>
      <c r="D199" s="6" t="s">
        <v>95</v>
      </c>
      <c r="E199" s="8">
        <v>9534.6033269537165</v>
      </c>
      <c r="F199" s="8">
        <v>3926.0392442473408</v>
      </c>
      <c r="G199" s="8">
        <v>12666.081974982402</v>
      </c>
      <c r="H199" s="8">
        <v>12448.472177237412</v>
      </c>
      <c r="I199" s="17">
        <v>13460.642571201057</v>
      </c>
      <c r="J199" s="8">
        <v>26126.724546183461</v>
      </c>
      <c r="K199" s="8">
        <v>38575.196723420864</v>
      </c>
      <c r="L199" s="2">
        <v>258079.61200000005</v>
      </c>
      <c r="M199" s="15">
        <v>3.6944426772284961E-2</v>
      </c>
      <c r="N199" s="21">
        <v>5.2156938965023915E-2</v>
      </c>
      <c r="O199" s="15">
        <v>0.10123513571534452</v>
      </c>
    </row>
    <row r="200" spans="1:19" x14ac:dyDescent="0.25">
      <c r="A200" s="6">
        <v>51007</v>
      </c>
      <c r="B200" s="6" t="s">
        <v>44</v>
      </c>
      <c r="C200" s="6" t="s">
        <v>3</v>
      </c>
      <c r="D200" s="6" t="s">
        <v>95</v>
      </c>
      <c r="E200" s="8">
        <v>8314.1535971018639</v>
      </c>
      <c r="F200" s="8">
        <v>3438.1894901076612</v>
      </c>
      <c r="G200" s="8">
        <v>10952.406137812281</v>
      </c>
      <c r="H200" s="8">
        <v>10274.954373364622</v>
      </c>
      <c r="I200" s="17">
        <v>11752.343087209525</v>
      </c>
      <c r="J200" s="8">
        <v>22704.749225021806</v>
      </c>
      <c r="K200" s="8">
        <v>32979.703598386426</v>
      </c>
      <c r="L200" s="2">
        <v>171235.66100000002</v>
      </c>
      <c r="M200" s="15">
        <v>4.8553867509536247E-2</v>
      </c>
      <c r="N200" s="21">
        <v>6.8632567647281859E-2</v>
      </c>
      <c r="O200" s="15">
        <v>0.13259357947070269</v>
      </c>
    </row>
    <row r="201" spans="1:19" x14ac:dyDescent="0.25">
      <c r="A201" s="6">
        <v>51009</v>
      </c>
      <c r="B201" s="6" t="s">
        <v>66</v>
      </c>
      <c r="C201" s="6" t="s">
        <v>3</v>
      </c>
      <c r="D201" s="6" t="s">
        <v>95</v>
      </c>
      <c r="E201" s="8">
        <v>10337.376076197099</v>
      </c>
      <c r="F201" s="8">
        <v>4213.1583948822417</v>
      </c>
      <c r="G201" s="8">
        <v>13522.859460409887</v>
      </c>
      <c r="H201" s="8">
        <v>13278.471003401482</v>
      </c>
      <c r="I201" s="17">
        <v>14550.53447107934</v>
      </c>
      <c r="J201" s="8">
        <v>28073.393931489227</v>
      </c>
      <c r="K201" s="8">
        <v>41351.864934890706</v>
      </c>
      <c r="L201" s="2">
        <v>244416.11500000005</v>
      </c>
      <c r="M201" s="15">
        <v>4.2294167371889929E-2</v>
      </c>
      <c r="N201" s="21">
        <v>5.9531813076561406E-2</v>
      </c>
      <c r="O201" s="15">
        <v>0.11485901382357387</v>
      </c>
    </row>
    <row r="202" spans="1:19" x14ac:dyDescent="0.25">
      <c r="A202" s="9">
        <v>51011</v>
      </c>
      <c r="B202" s="6" t="s">
        <v>67</v>
      </c>
      <c r="C202" s="6" t="s">
        <v>3</v>
      </c>
      <c r="D202" s="6" t="s">
        <v>95</v>
      </c>
      <c r="E202" s="11">
        <v>5174</v>
      </c>
      <c r="F202" s="11">
        <v>2113</v>
      </c>
      <c r="G202" s="11">
        <v>6670.2083718568001</v>
      </c>
      <c r="H202" s="11">
        <v>6270.563987287811</v>
      </c>
      <c r="I202" s="18">
        <v>7287</v>
      </c>
      <c r="J202" s="8">
        <v>13957.208371856799</v>
      </c>
      <c r="K202" s="8">
        <v>28663.874100764024</v>
      </c>
      <c r="L202" s="2">
        <v>109814.21500000001</v>
      </c>
      <c r="M202" s="15">
        <v>4.7115940317926958E-2</v>
      </c>
      <c r="N202" s="21">
        <v>6.6357529396353643E-2</v>
      </c>
      <c r="O202" s="15">
        <v>0.12709837585103895</v>
      </c>
    </row>
    <row r="203" spans="1:19" x14ac:dyDescent="0.25">
      <c r="A203" s="6">
        <v>51013</v>
      </c>
      <c r="B203" s="6" t="s">
        <v>58</v>
      </c>
      <c r="C203" s="6" t="s">
        <v>3</v>
      </c>
      <c r="D203" s="6" t="s">
        <v>95</v>
      </c>
      <c r="E203" s="8">
        <v>131.07938088093235</v>
      </c>
      <c r="F203" s="8">
        <v>48.826519879803868</v>
      </c>
      <c r="G203" s="8">
        <v>143.0808826525853</v>
      </c>
      <c r="H203" s="8">
        <v>128.45434493345465</v>
      </c>
      <c r="I203" s="17">
        <v>179.90590076073622</v>
      </c>
      <c r="J203" s="8">
        <v>322.98678341332152</v>
      </c>
      <c r="K203" s="8">
        <v>451.44112834677611</v>
      </c>
      <c r="L203" s="2">
        <v>1475.4110000000003</v>
      </c>
      <c r="M203" s="15">
        <v>8.8842621399008365E-2</v>
      </c>
      <c r="N203" s="21">
        <v>0.12193612543266669</v>
      </c>
      <c r="O203" s="15">
        <v>0.21891309161536782</v>
      </c>
    </row>
    <row r="204" spans="1:19" x14ac:dyDescent="0.25">
      <c r="A204" s="6">
        <v>51015</v>
      </c>
      <c r="B204" s="6" t="s">
        <v>68</v>
      </c>
      <c r="C204" s="6" t="s">
        <v>3</v>
      </c>
      <c r="D204" s="6" t="s">
        <v>95</v>
      </c>
      <c r="E204" s="8">
        <v>14994.405663443942</v>
      </c>
      <c r="F204" s="8">
        <v>6065.0990993013938</v>
      </c>
      <c r="G204" s="8">
        <v>19171.448474184646</v>
      </c>
      <c r="H204" s="8">
        <v>18403.893349588387</v>
      </c>
      <c r="I204" s="17">
        <v>21059.504762745335</v>
      </c>
      <c r="J204" s="8">
        <v>40230.953236929985</v>
      </c>
      <c r="K204" s="8">
        <v>58634.846586518368</v>
      </c>
      <c r="L204" s="2">
        <v>377168.56999999995</v>
      </c>
      <c r="M204" s="15">
        <v>3.9755183374489404E-2</v>
      </c>
      <c r="N204" s="21">
        <v>5.5835789187697528E-2</v>
      </c>
      <c r="O204" s="15">
        <v>0.1066657098096217</v>
      </c>
    </row>
    <row r="205" spans="1:19" x14ac:dyDescent="0.25">
      <c r="A205" s="6">
        <v>51017</v>
      </c>
      <c r="B205" s="6" t="s">
        <v>69</v>
      </c>
      <c r="C205" s="6" t="s">
        <v>3</v>
      </c>
      <c r="D205" s="6" t="s">
        <v>95</v>
      </c>
      <c r="E205" s="8">
        <v>11393.887036113696</v>
      </c>
      <c r="F205" s="8">
        <v>4735.5086951519261</v>
      </c>
      <c r="G205" s="8">
        <v>15305.255301988214</v>
      </c>
      <c r="H205" s="8">
        <v>14984.514056422138</v>
      </c>
      <c r="I205" s="17">
        <v>16129.395731265622</v>
      </c>
      <c r="J205" s="8">
        <v>31434.651033253838</v>
      </c>
      <c r="K205" s="8">
        <v>46419.165089675982</v>
      </c>
      <c r="L205" s="2">
        <v>309158.95399999997</v>
      </c>
      <c r="M205" s="15">
        <v>3.6854462368616038E-2</v>
      </c>
      <c r="N205" s="21">
        <v>5.2171853742478451E-2</v>
      </c>
      <c r="O205" s="15">
        <v>0.10167795765428111</v>
      </c>
    </row>
    <row r="206" spans="1:19" x14ac:dyDescent="0.25">
      <c r="A206" s="6">
        <v>51019</v>
      </c>
      <c r="B206" s="6" t="s">
        <v>70</v>
      </c>
      <c r="C206" s="6" t="s">
        <v>3</v>
      </c>
      <c r="D206" s="6" t="s">
        <v>95</v>
      </c>
      <c r="E206" s="8">
        <v>2363.4546401039879</v>
      </c>
      <c r="F206" s="8">
        <v>962.64002883635646</v>
      </c>
      <c r="G206" s="8">
        <v>3120.4049620210199</v>
      </c>
      <c r="H206" s="8">
        <v>3054.7027297551972</v>
      </c>
      <c r="I206" s="17">
        <v>3326.0946689403445</v>
      </c>
      <c r="J206" s="8">
        <v>6446.4996309613643</v>
      </c>
      <c r="K206" s="8">
        <v>9501.2023607165611</v>
      </c>
      <c r="L206" s="2">
        <v>51576.79</v>
      </c>
      <c r="M206" s="15">
        <v>4.5823996415906995E-2</v>
      </c>
      <c r="N206" s="21">
        <v>6.4488206205549903E-2</v>
      </c>
      <c r="O206" s="15">
        <v>0.12498838394094251</v>
      </c>
    </row>
    <row r="207" spans="1:19" x14ac:dyDescent="0.25">
      <c r="A207" s="9">
        <v>51023</v>
      </c>
      <c r="B207" s="7" t="s">
        <v>71</v>
      </c>
      <c r="C207" s="7" t="s">
        <v>3</v>
      </c>
      <c r="D207" s="6" t="s">
        <v>95</v>
      </c>
      <c r="E207" s="11">
        <v>9983</v>
      </c>
      <c r="F207" s="11">
        <v>4036</v>
      </c>
      <c r="G207" s="11">
        <v>12815.534606840465</v>
      </c>
      <c r="H207" s="11">
        <v>12552.472967397405</v>
      </c>
      <c r="I207" s="18">
        <v>14019</v>
      </c>
      <c r="J207" s="8">
        <v>26834.534606840465</v>
      </c>
      <c r="K207" s="8">
        <v>45232.730305553712</v>
      </c>
      <c r="L207" s="2">
        <v>242101.64600000004</v>
      </c>
      <c r="M207" s="15">
        <v>4.1234746499823463E-2</v>
      </c>
      <c r="N207" s="21">
        <v>5.7905430349696994E-2</v>
      </c>
      <c r="O207" s="15">
        <v>0.1108399511122715</v>
      </c>
    </row>
    <row r="208" spans="1:19" x14ac:dyDescent="0.25">
      <c r="A208" s="6">
        <v>51029</v>
      </c>
      <c r="B208" s="6" t="s">
        <v>6</v>
      </c>
      <c r="C208" s="6" t="s">
        <v>3</v>
      </c>
      <c r="D208" s="6" t="s">
        <v>95</v>
      </c>
      <c r="E208" s="8">
        <v>13098.665560608235</v>
      </c>
      <c r="F208" s="8">
        <v>5465.5578844839565</v>
      </c>
      <c r="G208" s="8">
        <v>17646.088533331069</v>
      </c>
      <c r="H208" s="8">
        <v>17029.926291926618</v>
      </c>
      <c r="I208" s="17">
        <v>18564.22344509219</v>
      </c>
      <c r="J208" s="8">
        <v>36210.311978423255</v>
      </c>
      <c r="K208" s="8">
        <v>53240.238270349881</v>
      </c>
      <c r="L208" s="2">
        <v>305262.13099999994</v>
      </c>
      <c r="M208" s="15">
        <v>4.2909566010361888E-2</v>
      </c>
      <c r="N208" s="21">
        <v>6.0814039999911397E-2</v>
      </c>
      <c r="O208" s="15">
        <v>0.11862038655041447</v>
      </c>
    </row>
    <row r="209" spans="1:15" x14ac:dyDescent="0.25">
      <c r="A209" s="6">
        <v>51031</v>
      </c>
      <c r="B209" s="6" t="s">
        <v>72</v>
      </c>
      <c r="C209" s="6" t="s">
        <v>3</v>
      </c>
      <c r="D209" s="6" t="s">
        <v>95</v>
      </c>
      <c r="E209" s="8">
        <v>1503.7692968963606</v>
      </c>
      <c r="F209" s="8">
        <v>615.29518735104898</v>
      </c>
      <c r="G209" s="8">
        <v>1940.5693992114357</v>
      </c>
      <c r="H209" s="8">
        <v>1822.4891724349034</v>
      </c>
      <c r="I209" s="17">
        <v>2119.0644842474094</v>
      </c>
      <c r="J209" s="8">
        <v>4059.633883458845</v>
      </c>
      <c r="K209" s="8">
        <v>5882.1230558937486</v>
      </c>
      <c r="L209" s="2">
        <v>30014.933000000001</v>
      </c>
      <c r="M209" s="15">
        <v>5.0100704769068138E-2</v>
      </c>
      <c r="N209" s="21">
        <v>7.0600340312184248E-2</v>
      </c>
      <c r="O209" s="15">
        <v>0.1352538046131519</v>
      </c>
    </row>
    <row r="210" spans="1:15" x14ac:dyDescent="0.25">
      <c r="A210" s="6">
        <v>51033</v>
      </c>
      <c r="B210" s="6" t="s">
        <v>60</v>
      </c>
      <c r="C210" s="6" t="s">
        <v>3</v>
      </c>
      <c r="D210" s="6" t="s">
        <v>95</v>
      </c>
      <c r="E210" s="8">
        <v>13176.997425641786</v>
      </c>
      <c r="F210" s="8">
        <v>5481.5086396338393</v>
      </c>
      <c r="G210" s="8">
        <v>17628.305164292138</v>
      </c>
      <c r="H210" s="8">
        <v>16748.679311582138</v>
      </c>
      <c r="I210" s="17">
        <v>18658.506065275626</v>
      </c>
      <c r="J210" s="8">
        <v>36286.811229567764</v>
      </c>
      <c r="K210" s="8">
        <v>53035.490541149891</v>
      </c>
      <c r="L210" s="2">
        <v>262009.785</v>
      </c>
      <c r="M210" s="15">
        <v>5.0292005031956293E-2</v>
      </c>
      <c r="N210" s="21">
        <v>7.121301238911984E-2</v>
      </c>
      <c r="O210" s="15">
        <v>0.13849410711728863</v>
      </c>
    </row>
    <row r="211" spans="1:15" x14ac:dyDescent="0.25">
      <c r="A211" s="6">
        <v>51036</v>
      </c>
      <c r="B211" s="6" t="s">
        <v>7</v>
      </c>
      <c r="C211" s="6" t="s">
        <v>3</v>
      </c>
      <c r="D211" s="6" t="s">
        <v>95</v>
      </c>
      <c r="E211" s="8">
        <v>4407.988752845471</v>
      </c>
      <c r="F211" s="8">
        <v>1792.2736311948643</v>
      </c>
      <c r="G211" s="8">
        <v>5581.5879412331306</v>
      </c>
      <c r="H211" s="8">
        <v>5034.9977313043337</v>
      </c>
      <c r="I211" s="17">
        <v>6200.2623840403357</v>
      </c>
      <c r="J211" s="8">
        <v>11781.850325273466</v>
      </c>
      <c r="K211" s="8">
        <v>16816.848056577797</v>
      </c>
      <c r="L211" s="2">
        <v>77409.921999999991</v>
      </c>
      <c r="M211" s="15">
        <v>5.694345942947044E-2</v>
      </c>
      <c r="N211" s="21">
        <v>8.009648148257191E-2</v>
      </c>
      <c r="O211" s="15">
        <v>0.15220077763769699</v>
      </c>
    </row>
    <row r="212" spans="1:15" x14ac:dyDescent="0.25">
      <c r="A212" s="6">
        <v>51041</v>
      </c>
      <c r="B212" s="6" t="s">
        <v>49</v>
      </c>
      <c r="C212" s="6" t="s">
        <v>3</v>
      </c>
      <c r="D212" s="6" t="s">
        <v>95</v>
      </c>
      <c r="E212" s="8">
        <v>9164.5777621790094</v>
      </c>
      <c r="F212" s="8">
        <v>3748.1260668570067</v>
      </c>
      <c r="G212" s="8">
        <v>11824.384227686935</v>
      </c>
      <c r="H212" s="8">
        <v>10892.47441359581</v>
      </c>
      <c r="I212" s="17">
        <v>12912.703829036016</v>
      </c>
      <c r="J212" s="8">
        <v>24737.088056722951</v>
      </c>
      <c r="K212" s="8">
        <v>35629.562470318757</v>
      </c>
      <c r="L212" s="2">
        <v>154052.367</v>
      </c>
      <c r="M212" s="15">
        <v>5.9490015899457162E-2</v>
      </c>
      <c r="N212" s="21">
        <v>8.3820223476579345E-2</v>
      </c>
      <c r="O212" s="15">
        <v>0.16057583884266413</v>
      </c>
    </row>
    <row r="213" spans="1:15" x14ac:dyDescent="0.25">
      <c r="A213" s="6">
        <v>51043</v>
      </c>
      <c r="B213" s="6" t="s">
        <v>73</v>
      </c>
      <c r="C213" s="6" t="s">
        <v>3</v>
      </c>
      <c r="D213" s="6" t="s">
        <v>95</v>
      </c>
      <c r="E213" s="8">
        <v>1757.3928795764361</v>
      </c>
      <c r="F213" s="8">
        <v>687.74165349236091</v>
      </c>
      <c r="G213" s="8">
        <v>2109.1501270984245</v>
      </c>
      <c r="H213" s="8">
        <v>1983.3504477612914</v>
      </c>
      <c r="I213" s="17">
        <v>2445.1345330687973</v>
      </c>
      <c r="J213" s="8">
        <v>4554.2846601672218</v>
      </c>
      <c r="K213" s="8">
        <v>6537.6351079285132</v>
      </c>
      <c r="L213" s="2">
        <v>47774.360999999997</v>
      </c>
      <c r="M213" s="15">
        <v>3.6785272325807479E-2</v>
      </c>
      <c r="N213" s="21">
        <v>5.1180894561180995E-2</v>
      </c>
      <c r="O213" s="15">
        <v>9.5329054430832089E-2</v>
      </c>
    </row>
    <row r="214" spans="1:15" x14ac:dyDescent="0.25">
      <c r="A214" s="9">
        <v>51045</v>
      </c>
      <c r="B214" s="6" t="s">
        <v>74</v>
      </c>
      <c r="C214" s="6" t="s">
        <v>3</v>
      </c>
      <c r="D214" s="6" t="s">
        <v>95</v>
      </c>
      <c r="E214" s="11">
        <v>6735</v>
      </c>
      <c r="F214" s="11">
        <v>2778</v>
      </c>
      <c r="G214" s="11">
        <v>8926.95124783766</v>
      </c>
      <c r="H214" s="11">
        <v>8702.71821881496</v>
      </c>
      <c r="I214" s="18">
        <v>9513</v>
      </c>
      <c r="J214" s="8">
        <v>18439.95124783766</v>
      </c>
      <c r="K214" s="8">
        <v>28791.993124216966</v>
      </c>
      <c r="L214" s="2">
        <v>162499.13100000002</v>
      </c>
      <c r="M214" s="15">
        <v>4.1446375488617224E-2</v>
      </c>
      <c r="N214" s="21">
        <v>5.8541851525347535E-2</v>
      </c>
      <c r="O214" s="15">
        <v>0.11347722990492581</v>
      </c>
    </row>
    <row r="215" spans="1:15" x14ac:dyDescent="0.25">
      <c r="A215" s="6">
        <v>51047</v>
      </c>
      <c r="B215" s="6" t="s">
        <v>75</v>
      </c>
      <c r="C215" s="6" t="s">
        <v>3</v>
      </c>
      <c r="D215" s="6" t="s">
        <v>95</v>
      </c>
      <c r="E215" s="8">
        <v>7290.5521123288008</v>
      </c>
      <c r="F215" s="8">
        <v>2804.6783388383815</v>
      </c>
      <c r="G215" s="8">
        <v>8264.0024857944754</v>
      </c>
      <c r="H215" s="8">
        <v>7394.227046798057</v>
      </c>
      <c r="I215" s="17">
        <v>10095.230451167183</v>
      </c>
      <c r="J215" s="8">
        <v>18359.232936961656</v>
      </c>
      <c r="K215" s="8">
        <v>25753.459983759712</v>
      </c>
      <c r="L215" s="2">
        <v>133485.71000000002</v>
      </c>
      <c r="M215" s="15">
        <v>5.4616723485448743E-2</v>
      </c>
      <c r="N215" s="21">
        <v>7.562779904431105E-2</v>
      </c>
      <c r="O215" s="15">
        <v>0.13753706622949868</v>
      </c>
    </row>
    <row r="216" spans="1:15" x14ac:dyDescent="0.25">
      <c r="A216" s="6">
        <v>51049</v>
      </c>
      <c r="B216" s="6" t="s">
        <v>8</v>
      </c>
      <c r="C216" s="6" t="s">
        <v>3</v>
      </c>
      <c r="D216" s="6" t="s">
        <v>95</v>
      </c>
      <c r="E216" s="8">
        <v>7523.4226651131721</v>
      </c>
      <c r="F216" s="8">
        <v>3141.7450553530116</v>
      </c>
      <c r="G216" s="8">
        <v>10067.710544222748</v>
      </c>
      <c r="H216" s="8">
        <v>9555.776614934588</v>
      </c>
      <c r="I216" s="17">
        <v>10665.167720466183</v>
      </c>
      <c r="J216" s="8">
        <v>20732.87826468893</v>
      </c>
      <c r="K216" s="8">
        <v>30288.654879623518</v>
      </c>
      <c r="L216" s="2">
        <v>153111.03899999999</v>
      </c>
      <c r="M216" s="15">
        <v>4.9137036194452137E-2</v>
      </c>
      <c r="N216" s="21">
        <v>6.9656425755599397E-2</v>
      </c>
      <c r="O216" s="15">
        <v>0.13541073458909081</v>
      </c>
    </row>
    <row r="217" spans="1:15" x14ac:dyDescent="0.25">
      <c r="A217" s="6">
        <v>51053</v>
      </c>
      <c r="B217" s="6" t="s">
        <v>48</v>
      </c>
      <c r="C217" s="6" t="s">
        <v>3</v>
      </c>
      <c r="D217" s="6" t="s">
        <v>95</v>
      </c>
      <c r="E217" s="8">
        <v>1577.7975543309215</v>
      </c>
      <c r="F217" s="8">
        <v>649.99432789073467</v>
      </c>
      <c r="G217" s="8">
        <v>2072.7693759537533</v>
      </c>
      <c r="H217" s="8">
        <v>1957.8423871863995</v>
      </c>
      <c r="I217" s="17">
        <v>2227.7918822216561</v>
      </c>
      <c r="J217" s="8">
        <v>4300.5612581754094</v>
      </c>
      <c r="K217" s="8">
        <v>6258.4036453618091</v>
      </c>
      <c r="L217" s="2">
        <v>36238.277000000002</v>
      </c>
      <c r="M217" s="15">
        <v>4.3539530158426723E-2</v>
      </c>
      <c r="N217" s="21">
        <v>6.1476208767366508E-2</v>
      </c>
      <c r="O217" s="15">
        <v>0.11867455117072506</v>
      </c>
    </row>
    <row r="218" spans="1:15" x14ac:dyDescent="0.25">
      <c r="A218" s="6">
        <v>51057</v>
      </c>
      <c r="B218" s="6" t="s">
        <v>9</v>
      </c>
      <c r="C218" s="6" t="s">
        <v>3</v>
      </c>
      <c r="D218" s="6" t="s">
        <v>95</v>
      </c>
      <c r="E218" s="8">
        <v>6186.6554383904331</v>
      </c>
      <c r="F218" s="8">
        <v>2570.2486046490085</v>
      </c>
      <c r="G218" s="8">
        <v>8193.7036729780721</v>
      </c>
      <c r="H218" s="8">
        <v>7627.2259103056949</v>
      </c>
      <c r="I218" s="17">
        <v>8756.9040430394416</v>
      </c>
      <c r="J218" s="8">
        <v>16950.607716017512</v>
      </c>
      <c r="K218" s="8">
        <v>24577.833626323209</v>
      </c>
      <c r="L218" s="2">
        <v>107108.59799999998</v>
      </c>
      <c r="M218" s="15">
        <v>5.7760586488028107E-2</v>
      </c>
      <c r="N218" s="21">
        <v>8.1757246444766674E-2</v>
      </c>
      <c r="O218" s="15">
        <v>0.15825627477653581</v>
      </c>
    </row>
    <row r="219" spans="1:15" x14ac:dyDescent="0.25">
      <c r="A219" s="6">
        <v>51059</v>
      </c>
      <c r="B219" s="6" t="s">
        <v>56</v>
      </c>
      <c r="C219" s="6" t="s">
        <v>3</v>
      </c>
      <c r="D219" s="6" t="s">
        <v>95</v>
      </c>
      <c r="E219" s="8">
        <v>5934.6064618063147</v>
      </c>
      <c r="F219" s="8">
        <v>2434.4187848199058</v>
      </c>
      <c r="G219" s="8">
        <v>7598.9136557726451</v>
      </c>
      <c r="H219" s="8">
        <v>6858.8447861494997</v>
      </c>
      <c r="I219" s="17">
        <v>8369.0252466262209</v>
      </c>
      <c r="J219" s="8">
        <v>15967.938902398866</v>
      </c>
      <c r="K219" s="8">
        <v>22826.783688548363</v>
      </c>
      <c r="L219" s="2">
        <v>89089.616999999998</v>
      </c>
      <c r="M219" s="15">
        <v>6.6613895778745061E-2</v>
      </c>
      <c r="N219" s="21">
        <v>9.3939400891421734E-2</v>
      </c>
      <c r="O219" s="15">
        <v>0.17923456672171872</v>
      </c>
    </row>
    <row r="220" spans="1:15" x14ac:dyDescent="0.25">
      <c r="A220" s="6">
        <v>51061</v>
      </c>
      <c r="B220" s="6" t="s">
        <v>77</v>
      </c>
      <c r="C220" s="6" t="s">
        <v>3</v>
      </c>
      <c r="D220" s="6" t="s">
        <v>95</v>
      </c>
      <c r="E220" s="8">
        <v>12371.137782187421</v>
      </c>
      <c r="F220" s="8">
        <v>4849.8695469878357</v>
      </c>
      <c r="G220" s="8">
        <v>14485.318517321173</v>
      </c>
      <c r="H220" s="8">
        <v>12923.866339932447</v>
      </c>
      <c r="I220" s="17">
        <v>17221.007329175256</v>
      </c>
      <c r="J220" s="8">
        <v>31706.325846496431</v>
      </c>
      <c r="K220" s="8">
        <v>44630.192186428882</v>
      </c>
      <c r="L220" s="2">
        <v>228715.21399999998</v>
      </c>
      <c r="M220" s="15">
        <v>5.4089702061479054E-2</v>
      </c>
      <c r="N220" s="21">
        <v>7.5294542186315858E-2</v>
      </c>
      <c r="O220" s="15">
        <v>0.13862797009426944</v>
      </c>
    </row>
    <row r="221" spans="1:15" x14ac:dyDescent="0.25">
      <c r="A221" s="6">
        <v>51065</v>
      </c>
      <c r="B221" s="6" t="s">
        <v>50</v>
      </c>
      <c r="C221" s="6" t="s">
        <v>3</v>
      </c>
      <c r="D221" s="6" t="s">
        <v>95</v>
      </c>
      <c r="E221" s="8">
        <v>7040.1340186301904</v>
      </c>
      <c r="F221" s="8">
        <v>2892.4330518564175</v>
      </c>
      <c r="G221" s="8">
        <v>9215.7835200381232</v>
      </c>
      <c r="H221" s="8">
        <v>8738.8972282004852</v>
      </c>
      <c r="I221" s="17">
        <v>9932.5670704866079</v>
      </c>
      <c r="J221" s="8">
        <v>19148.350590524729</v>
      </c>
      <c r="K221" s="8">
        <v>27887.247818725216</v>
      </c>
      <c r="L221" s="2">
        <v>141653.78400000001</v>
      </c>
      <c r="M221" s="15">
        <v>4.9699583165601774E-2</v>
      </c>
      <c r="N221" s="21">
        <v>7.0118614483935054E-2</v>
      </c>
      <c r="O221" s="15">
        <v>0.13517712022803943</v>
      </c>
    </row>
    <row r="222" spans="1:15" x14ac:dyDescent="0.25">
      <c r="A222" s="6">
        <v>51069</v>
      </c>
      <c r="B222" s="6" t="s">
        <v>78</v>
      </c>
      <c r="C222" s="6" t="s">
        <v>3</v>
      </c>
      <c r="D222" s="6" t="s">
        <v>95</v>
      </c>
      <c r="E222" s="8">
        <v>6782.4528523170366</v>
      </c>
      <c r="F222" s="8">
        <v>2754.1827114458697</v>
      </c>
      <c r="G222" s="8">
        <v>8655.4974475590352</v>
      </c>
      <c r="H222" s="8">
        <v>8181.6832838739465</v>
      </c>
      <c r="I222" s="17">
        <v>9536.6355637629058</v>
      </c>
      <c r="J222" s="8">
        <v>18192.133011321941</v>
      </c>
      <c r="K222" s="8">
        <v>26373.816295195884</v>
      </c>
      <c r="L222" s="2">
        <v>158152.09499999997</v>
      </c>
      <c r="M222" s="15">
        <v>4.2885633935592429E-2</v>
      </c>
      <c r="N222" s="21">
        <v>6.0300406161315205E-2</v>
      </c>
      <c r="O222" s="15">
        <v>0.11502935203812471</v>
      </c>
    </row>
    <row r="223" spans="1:15" x14ac:dyDescent="0.25">
      <c r="A223" s="6">
        <v>51071</v>
      </c>
      <c r="B223" s="6" t="s">
        <v>76</v>
      </c>
      <c r="C223" s="6" t="s">
        <v>3</v>
      </c>
      <c r="D223" s="6" t="s">
        <v>95</v>
      </c>
      <c r="E223" s="8">
        <v>229.62196372643911</v>
      </c>
      <c r="F223" s="8">
        <v>97.910490904323552</v>
      </c>
      <c r="G223" s="8">
        <v>325.27530552170231</v>
      </c>
      <c r="H223" s="8">
        <v>322.43528806873786</v>
      </c>
      <c r="I223" s="17">
        <v>327.53245463076269</v>
      </c>
      <c r="J223" s="8">
        <v>652.80776015246499</v>
      </c>
      <c r="K223" s="8">
        <v>975.2430482212028</v>
      </c>
      <c r="L223" s="2">
        <v>7571.4069999999992</v>
      </c>
      <c r="M223" s="15">
        <v>3.0327515576225018E-2</v>
      </c>
      <c r="N223" s="21">
        <v>4.3259126689499418E-2</v>
      </c>
      <c r="O223" s="15">
        <v>8.6220138496380536E-2</v>
      </c>
    </row>
    <row r="224" spans="1:15" x14ac:dyDescent="0.25">
      <c r="A224" s="6">
        <v>51073</v>
      </c>
      <c r="B224" s="6" t="s">
        <v>11</v>
      </c>
      <c r="C224" s="6" t="s">
        <v>3</v>
      </c>
      <c r="D224" s="6" t="s">
        <v>95</v>
      </c>
      <c r="E224" s="8">
        <v>5202.4705699994993</v>
      </c>
      <c r="F224" s="8">
        <v>2073.0036853890201</v>
      </c>
      <c r="G224" s="8">
        <v>6479.7303038739828</v>
      </c>
      <c r="H224" s="8">
        <v>5992.4753385392805</v>
      </c>
      <c r="I224" s="17">
        <v>7275.4742553885189</v>
      </c>
      <c r="J224" s="8">
        <v>13755.204559262502</v>
      </c>
      <c r="K224" s="8">
        <v>19747.679897801783</v>
      </c>
      <c r="L224" s="2">
        <v>88771.843000000008</v>
      </c>
      <c r="M224" s="15">
        <v>5.8604962949789147E-2</v>
      </c>
      <c r="N224" s="21">
        <v>8.1957003589398475E-2</v>
      </c>
      <c r="O224" s="15">
        <v>0.15495008433318772</v>
      </c>
    </row>
    <row r="225" spans="1:15" x14ac:dyDescent="0.25">
      <c r="A225" s="6">
        <v>51075</v>
      </c>
      <c r="B225" s="6" t="s">
        <v>51</v>
      </c>
      <c r="C225" s="6" t="s">
        <v>3</v>
      </c>
      <c r="D225" s="6" t="s">
        <v>95</v>
      </c>
      <c r="E225" s="8">
        <v>6062.2109965376394</v>
      </c>
      <c r="F225" s="8">
        <v>2502.6920179747835</v>
      </c>
      <c r="G225" s="8">
        <v>7969.5459263577359</v>
      </c>
      <c r="H225" s="8">
        <v>7486.455703108325</v>
      </c>
      <c r="I225" s="17">
        <v>8564.9030145124234</v>
      </c>
      <c r="J225" s="8">
        <v>16534.448940870159</v>
      </c>
      <c r="K225" s="8">
        <v>24020.904643978483</v>
      </c>
      <c r="L225" s="2">
        <v>131534.33599999998</v>
      </c>
      <c r="M225" s="15">
        <v>4.6088429689854063E-2</v>
      </c>
      <c r="N225" s="21">
        <v>6.5115340031917018E-2</v>
      </c>
      <c r="O225" s="15">
        <v>0.12570443158560637</v>
      </c>
    </row>
    <row r="226" spans="1:15" x14ac:dyDescent="0.25">
      <c r="A226" s="6">
        <v>51079</v>
      </c>
      <c r="B226" s="6" t="s">
        <v>79</v>
      </c>
      <c r="C226" s="6" t="s">
        <v>3</v>
      </c>
      <c r="D226" s="6" t="s">
        <v>95</v>
      </c>
      <c r="E226" s="8">
        <v>2818.5899706640662</v>
      </c>
      <c r="F226" s="8">
        <v>1093.9434028432449</v>
      </c>
      <c r="G226" s="8">
        <v>3321.2858854502692</v>
      </c>
      <c r="H226" s="8">
        <v>3120.2912331229631</v>
      </c>
      <c r="I226" s="17">
        <v>3912.5333735073109</v>
      </c>
      <c r="J226" s="8">
        <v>7233.8192589575801</v>
      </c>
      <c r="K226" s="8">
        <v>10354.110492080545</v>
      </c>
      <c r="L226" s="2">
        <v>72119.584999999992</v>
      </c>
      <c r="M226" s="15">
        <v>3.9082171239117176E-2</v>
      </c>
      <c r="N226" s="21">
        <v>5.4250636266241846E-2</v>
      </c>
      <c r="O226" s="15">
        <v>0.10030311820232439</v>
      </c>
    </row>
    <row r="227" spans="1:15" x14ac:dyDescent="0.25">
      <c r="A227" s="6">
        <v>51085</v>
      </c>
      <c r="B227" s="6" t="s">
        <v>59</v>
      </c>
      <c r="C227" s="6" t="s">
        <v>3</v>
      </c>
      <c r="D227" s="6" t="s">
        <v>95</v>
      </c>
      <c r="E227" s="8">
        <v>10199.307447483878</v>
      </c>
      <c r="F227" s="8">
        <v>4218.8162351614392</v>
      </c>
      <c r="G227" s="8">
        <v>13393.202696276598</v>
      </c>
      <c r="H227" s="8">
        <v>12428.072444396174</v>
      </c>
      <c r="I227" s="17">
        <v>14418.123682645317</v>
      </c>
      <c r="J227" s="8">
        <v>27811.326378921913</v>
      </c>
      <c r="K227" s="8">
        <v>40239.398823318086</v>
      </c>
      <c r="L227" s="2">
        <v>184291.26500000001</v>
      </c>
      <c r="M227" s="15">
        <v>5.5343412220236685E-2</v>
      </c>
      <c r="N227" s="21">
        <v>7.8235523982351063E-2</v>
      </c>
      <c r="O227" s="15">
        <v>0.15090962872777455</v>
      </c>
    </row>
    <row r="228" spans="1:15" x14ac:dyDescent="0.25">
      <c r="A228" s="6">
        <v>51087</v>
      </c>
      <c r="B228" s="6" t="s">
        <v>57</v>
      </c>
      <c r="C228" s="7" t="s">
        <v>3</v>
      </c>
      <c r="D228" s="6" t="s">
        <v>95</v>
      </c>
      <c r="E228" s="8">
        <v>4226.4117610362282</v>
      </c>
      <c r="F228" s="8">
        <v>1712.9307314705845</v>
      </c>
      <c r="G228" s="8">
        <v>5301.96946856465</v>
      </c>
      <c r="H228" s="8">
        <v>4698.0565597719715</v>
      </c>
      <c r="I228" s="17">
        <v>5939.342492506813</v>
      </c>
      <c r="J228" s="8">
        <v>11241.311961071464</v>
      </c>
      <c r="K228" s="8">
        <v>15939.368520843436</v>
      </c>
      <c r="L228" s="2">
        <v>56835.391000000011</v>
      </c>
      <c r="M228" s="15">
        <v>7.436232401456036E-2</v>
      </c>
      <c r="N228" s="21">
        <v>0.10450077650573059</v>
      </c>
      <c r="O228" s="15">
        <v>0.19778718441598231</v>
      </c>
    </row>
    <row r="229" spans="1:15" x14ac:dyDescent="0.25">
      <c r="A229" s="6">
        <v>51091</v>
      </c>
      <c r="B229" s="6" t="s">
        <v>10</v>
      </c>
      <c r="C229" s="6" t="s">
        <v>3</v>
      </c>
      <c r="D229" s="6" t="s">
        <v>95</v>
      </c>
      <c r="E229" s="8">
        <v>7412.0889914616473</v>
      </c>
      <c r="F229" s="8">
        <v>3075.5552145696138</v>
      </c>
      <c r="G229" s="8">
        <v>9971.0700588142445</v>
      </c>
      <c r="H229" s="8">
        <v>9853.5068534895399</v>
      </c>
      <c r="I229" s="17">
        <v>10487.644206031262</v>
      </c>
      <c r="J229" s="8">
        <v>20458.714264845505</v>
      </c>
      <c r="K229" s="8">
        <v>30312.221118335048</v>
      </c>
      <c r="L229" s="2">
        <v>210027.17400000006</v>
      </c>
      <c r="M229" s="15">
        <v>3.529109519638466E-2</v>
      </c>
      <c r="N229" s="21">
        <v>4.9934701335510326E-2</v>
      </c>
      <c r="O229" s="15">
        <v>9.7409844046397062E-2</v>
      </c>
    </row>
    <row r="230" spans="1:15" x14ac:dyDescent="0.25">
      <c r="A230" s="6">
        <v>51093</v>
      </c>
      <c r="B230" s="6" t="s">
        <v>55</v>
      </c>
      <c r="C230" s="6" t="s">
        <v>3</v>
      </c>
      <c r="D230" s="6" t="s">
        <v>95</v>
      </c>
      <c r="E230" s="8">
        <v>3655.7585773467363</v>
      </c>
      <c r="F230" s="8">
        <v>1486.0033310776762</v>
      </c>
      <c r="G230" s="8">
        <v>4600.9428832895528</v>
      </c>
      <c r="H230" s="8">
        <v>4037.7109673040131</v>
      </c>
      <c r="I230" s="17">
        <v>5141.7619084244125</v>
      </c>
      <c r="J230" s="8">
        <v>9742.7047917139644</v>
      </c>
      <c r="K230" s="8">
        <v>13780.415759017978</v>
      </c>
      <c r="L230" s="2">
        <v>52257.297999999995</v>
      </c>
      <c r="M230" s="15">
        <v>6.9956900131857888E-2</v>
      </c>
      <c r="N230" s="21">
        <v>9.8393183444433222E-2</v>
      </c>
      <c r="O230" s="15">
        <v>0.18643720905191014</v>
      </c>
    </row>
    <row r="231" spans="1:15" x14ac:dyDescent="0.25">
      <c r="A231" s="6">
        <v>51095</v>
      </c>
      <c r="B231" s="6" t="s">
        <v>99</v>
      </c>
      <c r="C231" s="6" t="s">
        <v>3</v>
      </c>
      <c r="D231" s="6" t="s">
        <v>95</v>
      </c>
      <c r="E231" s="8">
        <v>4636.7730968438818</v>
      </c>
      <c r="F231" s="8">
        <v>1833.2384573672041</v>
      </c>
      <c r="G231" s="8">
        <v>5436.2264796416512</v>
      </c>
      <c r="H231" s="8">
        <v>4572.8908212754404</v>
      </c>
      <c r="I231" s="17">
        <v>6470.0115542110861</v>
      </c>
      <c r="J231" s="8">
        <v>11906.238033852736</v>
      </c>
      <c r="K231" s="8">
        <v>16479.128855128176</v>
      </c>
      <c r="L231" s="2">
        <v>52971.28</v>
      </c>
      <c r="M231" s="15">
        <v>8.7533718211904296E-2</v>
      </c>
      <c r="N231" s="21">
        <v>0.12214187677192408</v>
      </c>
      <c r="O231" s="15">
        <v>0.22476779934056221</v>
      </c>
    </row>
    <row r="232" spans="1:15" x14ac:dyDescent="0.25">
      <c r="A232" s="6">
        <v>51097</v>
      </c>
      <c r="B232" s="6" t="s">
        <v>100</v>
      </c>
      <c r="C232" s="6" t="s">
        <v>3</v>
      </c>
      <c r="D232" s="6" t="s">
        <v>95</v>
      </c>
      <c r="E232" s="8">
        <v>7476.962219860362</v>
      </c>
      <c r="F232" s="8">
        <v>3097.6258613857158</v>
      </c>
      <c r="G232" s="8">
        <v>9869.2077466922365</v>
      </c>
      <c r="H232" s="8">
        <v>9203.9437151525708</v>
      </c>
      <c r="I232" s="17">
        <v>10574.588081246078</v>
      </c>
      <c r="J232" s="8">
        <v>20443.795827938317</v>
      </c>
      <c r="K232" s="8">
        <v>29647.739543090884</v>
      </c>
      <c r="L232" s="2">
        <v>152327.58300000001</v>
      </c>
      <c r="M232" s="15">
        <v>4.9084755843991572E-2</v>
      </c>
      <c r="N232" s="21">
        <v>6.9420047722060146E-2</v>
      </c>
      <c r="O232" s="15">
        <v>0.13420941516506774</v>
      </c>
    </row>
    <row r="233" spans="1:15" x14ac:dyDescent="0.25">
      <c r="A233" s="6">
        <v>51099</v>
      </c>
      <c r="B233" s="6" t="s">
        <v>101</v>
      </c>
      <c r="C233" s="6" t="s">
        <v>3</v>
      </c>
      <c r="D233" s="6" t="s">
        <v>95</v>
      </c>
      <c r="E233" s="8">
        <v>7334.1412380060574</v>
      </c>
      <c r="F233" s="8">
        <v>3041.2065850205181</v>
      </c>
      <c r="G233" s="8">
        <v>9707.9169490407348</v>
      </c>
      <c r="H233" s="8">
        <v>9170.3311312625829</v>
      </c>
      <c r="I233" s="17">
        <v>10375.347823026575</v>
      </c>
      <c r="J233" s="8">
        <v>20083.264772067312</v>
      </c>
      <c r="K233" s="8">
        <v>29253.595903329893</v>
      </c>
      <c r="L233" s="2">
        <v>77921.581000000006</v>
      </c>
      <c r="M233" s="15">
        <v>9.4122079453265423E-2</v>
      </c>
      <c r="N233" s="21">
        <v>0.13315114618922549</v>
      </c>
      <c r="O233" s="15">
        <v>0.25773687487253771</v>
      </c>
    </row>
    <row r="234" spans="1:15" x14ac:dyDescent="0.25">
      <c r="A234" s="6">
        <v>51101</v>
      </c>
      <c r="B234" s="6" t="s">
        <v>12</v>
      </c>
      <c r="C234" s="6" t="s">
        <v>3</v>
      </c>
      <c r="D234" s="6" t="s">
        <v>95</v>
      </c>
      <c r="E234" s="8">
        <v>7432.0858073673153</v>
      </c>
      <c r="F234" s="8">
        <v>3041.6793338203265</v>
      </c>
      <c r="G234" s="8">
        <v>9436.5768060355113</v>
      </c>
      <c r="H234" s="8">
        <v>8389.7196719575022</v>
      </c>
      <c r="I234" s="17">
        <v>10473.765141187641</v>
      </c>
      <c r="J234" s="8">
        <v>19910.341947223154</v>
      </c>
      <c r="K234" s="8">
        <v>28300.061619180655</v>
      </c>
      <c r="L234" s="2">
        <v>116164.58099999999</v>
      </c>
      <c r="M234" s="15">
        <v>6.3978931817154458E-2</v>
      </c>
      <c r="N234" s="21">
        <v>9.0163155163342279E-2</v>
      </c>
      <c r="O234" s="15">
        <v>0.17139769950380276</v>
      </c>
    </row>
    <row r="235" spans="1:15" x14ac:dyDescent="0.25">
      <c r="A235" s="6">
        <v>51103</v>
      </c>
      <c r="B235" s="6" t="s">
        <v>97</v>
      </c>
      <c r="C235" s="6" t="s">
        <v>3</v>
      </c>
      <c r="D235" s="6" t="s">
        <v>95</v>
      </c>
      <c r="E235" s="8">
        <v>2976.4697849883787</v>
      </c>
      <c r="F235" s="8">
        <v>1201.4604057377646</v>
      </c>
      <c r="G235" s="8">
        <v>3797.9258573041247</v>
      </c>
      <c r="H235" s="8">
        <v>3566.1202984623446</v>
      </c>
      <c r="I235" s="17">
        <v>4177.9301907261433</v>
      </c>
      <c r="J235" s="8">
        <v>7975.8560480302676</v>
      </c>
      <c r="K235" s="8">
        <v>11541.976346492615</v>
      </c>
      <c r="L235" s="2">
        <v>56872.804999999993</v>
      </c>
      <c r="M235" s="15">
        <v>5.2335554488448024E-2</v>
      </c>
      <c r="N235" s="21">
        <v>7.3460948351785071E-2</v>
      </c>
      <c r="O235" s="15">
        <v>0.140240243962475</v>
      </c>
    </row>
    <row r="236" spans="1:15" x14ac:dyDescent="0.25">
      <c r="A236" s="6">
        <v>51107</v>
      </c>
      <c r="B236" s="6" t="s">
        <v>98</v>
      </c>
      <c r="C236" s="6" t="s">
        <v>3</v>
      </c>
      <c r="D236" s="6" t="s">
        <v>95</v>
      </c>
      <c r="E236" s="8">
        <v>8265.7610574201317</v>
      </c>
      <c r="F236" s="8">
        <v>3166.1967142947642</v>
      </c>
      <c r="G236" s="8">
        <v>9208.0179343370764</v>
      </c>
      <c r="H236" s="8">
        <v>7998.8544671901491</v>
      </c>
      <c r="I236" s="17">
        <v>11431.957771714897</v>
      </c>
      <c r="J236" s="8">
        <v>20639.975706051973</v>
      </c>
      <c r="K236" s="8">
        <v>28638.830173242124</v>
      </c>
      <c r="L236" s="2">
        <v>130185.40599999999</v>
      </c>
      <c r="M236" s="15">
        <v>6.3492224753826348E-2</v>
      </c>
      <c r="N236" s="21">
        <v>8.7812897950442295E-2</v>
      </c>
      <c r="O236" s="15">
        <v>0.15854292996599001</v>
      </c>
    </row>
    <row r="237" spans="1:15" x14ac:dyDescent="0.25">
      <c r="A237" s="6">
        <v>51109</v>
      </c>
      <c r="B237" s="6" t="s">
        <v>52</v>
      </c>
      <c r="C237" s="6" t="s">
        <v>3</v>
      </c>
      <c r="D237" s="6" t="s">
        <v>95</v>
      </c>
      <c r="E237" s="8">
        <v>10814.773268770436</v>
      </c>
      <c r="F237" s="8">
        <v>4468.7703321746931</v>
      </c>
      <c r="G237" s="8">
        <v>14280.996713965855</v>
      </c>
      <c r="H237" s="8">
        <v>13589.913845193101</v>
      </c>
      <c r="I237" s="17">
        <v>15283.54360094513</v>
      </c>
      <c r="J237" s="8">
        <v>29564.540314910984</v>
      </c>
      <c r="K237" s="8">
        <v>43154.454160104084</v>
      </c>
      <c r="L237" s="2">
        <v>239094.37899999999</v>
      </c>
      <c r="M237" s="15">
        <v>4.523223554649286E-2</v>
      </c>
      <c r="N237" s="21">
        <v>6.3922638687148439E-2</v>
      </c>
      <c r="O237" s="15">
        <v>0.12365217634376501</v>
      </c>
    </row>
    <row r="238" spans="1:15" x14ac:dyDescent="0.25">
      <c r="A238" s="6">
        <v>51113</v>
      </c>
      <c r="B238" s="6" t="s">
        <v>80</v>
      </c>
      <c r="C238" s="6" t="s">
        <v>3</v>
      </c>
      <c r="D238" s="6" t="s">
        <v>95</v>
      </c>
      <c r="E238" s="8">
        <v>5634.6056103980964</v>
      </c>
      <c r="F238" s="8">
        <v>2166.455019658174</v>
      </c>
      <c r="G238" s="8">
        <v>6404.8547810237424</v>
      </c>
      <c r="H238" s="8">
        <v>5850.5283460997234</v>
      </c>
      <c r="I238" s="17">
        <v>7801.0606300562704</v>
      </c>
      <c r="J238" s="8">
        <v>14205.915411080012</v>
      </c>
      <c r="K238" s="8">
        <v>20056.443757179739</v>
      </c>
      <c r="L238" s="2">
        <v>136425.57599999997</v>
      </c>
      <c r="M238" s="15">
        <v>4.1301680928201454E-2</v>
      </c>
      <c r="N238" s="21">
        <v>5.718180460573076E-2</v>
      </c>
      <c r="O238" s="15">
        <v>0.10412941493521724</v>
      </c>
    </row>
    <row r="239" spans="1:15" x14ac:dyDescent="0.25">
      <c r="A239" s="6">
        <v>51115</v>
      </c>
      <c r="B239" s="6" t="s">
        <v>13</v>
      </c>
      <c r="C239" s="6" t="s">
        <v>3</v>
      </c>
      <c r="D239" s="6" t="s">
        <v>95</v>
      </c>
      <c r="E239" s="8">
        <v>1595.6441948474792</v>
      </c>
      <c r="F239" s="8">
        <v>575.71502509774234</v>
      </c>
      <c r="G239" s="8">
        <v>1719.9931090275952</v>
      </c>
      <c r="H239" s="8">
        <v>1531.8358286350176</v>
      </c>
      <c r="I239" s="17">
        <v>2171.3592199452214</v>
      </c>
      <c r="J239" s="8">
        <v>3891.3523289728164</v>
      </c>
      <c r="K239" s="8">
        <v>5423.188157607834</v>
      </c>
      <c r="L239" s="2">
        <v>27568.417000000001</v>
      </c>
      <c r="M239" s="15">
        <v>5.7879427565517422E-2</v>
      </c>
      <c r="N239" s="21">
        <v>7.8762564420917655E-2</v>
      </c>
      <c r="O239" s="15">
        <v>0.14115254891032794</v>
      </c>
    </row>
    <row r="240" spans="1:15" x14ac:dyDescent="0.25">
      <c r="A240" s="6">
        <v>51119</v>
      </c>
      <c r="B240" s="6" t="s">
        <v>96</v>
      </c>
      <c r="C240" s="6" t="s">
        <v>3</v>
      </c>
      <c r="D240" s="6" t="s">
        <v>95</v>
      </c>
      <c r="E240" s="8">
        <v>26051.433223463631</v>
      </c>
      <c r="F240" s="8">
        <v>10666.681396039288</v>
      </c>
      <c r="G240" s="8">
        <v>34074.314919680866</v>
      </c>
      <c r="H240" s="8">
        <v>32245.349636277089</v>
      </c>
      <c r="I240" s="17">
        <v>36718.114619502921</v>
      </c>
      <c r="J240" s="8">
        <v>70792.429539183795</v>
      </c>
      <c r="K240" s="8">
        <v>103037.77917546086</v>
      </c>
      <c r="L240" s="2">
        <v>54043.311999999998</v>
      </c>
      <c r="M240" s="15">
        <v>0.48204731093208408</v>
      </c>
      <c r="N240" s="21">
        <v>0.67942014026643893</v>
      </c>
      <c r="O240" s="15">
        <v>1.3099202643091858</v>
      </c>
    </row>
    <row r="241" spans="1:15" x14ac:dyDescent="0.25">
      <c r="A241" s="6">
        <v>51121</v>
      </c>
      <c r="B241" s="6" t="s">
        <v>81</v>
      </c>
      <c r="C241" s="6" t="s">
        <v>3</v>
      </c>
      <c r="D241" s="6" t="s">
        <v>95</v>
      </c>
      <c r="E241" s="8">
        <v>711.26736359373319</v>
      </c>
      <c r="F241" s="8">
        <v>300.88040139307799</v>
      </c>
      <c r="G241" s="8">
        <v>990.71607097366211</v>
      </c>
      <c r="H241" s="8">
        <v>974.35156290888551</v>
      </c>
      <c r="I241" s="17">
        <v>1012.1477649868111</v>
      </c>
      <c r="J241" s="8">
        <v>2002.8638359604734</v>
      </c>
      <c r="K241" s="8">
        <v>2977.215398869359</v>
      </c>
      <c r="L241" s="2">
        <v>13728.453</v>
      </c>
      <c r="M241" s="15">
        <v>5.1809724197892745E-2</v>
      </c>
      <c r="N241" s="21">
        <v>7.3726279646134291E-2</v>
      </c>
      <c r="O241" s="15">
        <v>0.14589144428439776</v>
      </c>
    </row>
    <row r="242" spans="1:15" x14ac:dyDescent="0.25">
      <c r="A242" s="6">
        <v>51125</v>
      </c>
      <c r="B242" s="6" t="s">
        <v>53</v>
      </c>
      <c r="C242" s="6" t="s">
        <v>3</v>
      </c>
      <c r="D242" s="6" t="s">
        <v>95</v>
      </c>
      <c r="E242" s="8">
        <v>10700.499533001557</v>
      </c>
      <c r="F242" s="8">
        <v>4300.8539459026806</v>
      </c>
      <c r="G242" s="8">
        <v>13699.175343475608</v>
      </c>
      <c r="H242" s="8">
        <v>13390.546246053507</v>
      </c>
      <c r="I242" s="17">
        <v>15001.353478904239</v>
      </c>
      <c r="J242" s="8">
        <v>28700.528822379849</v>
      </c>
      <c r="K242" s="8">
        <v>42091.075068433354</v>
      </c>
      <c r="L242" s="2">
        <v>246894.04499999993</v>
      </c>
      <c r="M242" s="15">
        <v>4.3340452107711064E-2</v>
      </c>
      <c r="N242" s="21">
        <v>6.0760288806901937E-2</v>
      </c>
      <c r="O242" s="15">
        <v>0.11624633887941629</v>
      </c>
    </row>
    <row r="243" spans="1:15" x14ac:dyDescent="0.25">
      <c r="A243" s="6">
        <v>51127</v>
      </c>
      <c r="B243" s="6" t="s">
        <v>102</v>
      </c>
      <c r="C243" s="6" t="s">
        <v>3</v>
      </c>
      <c r="D243" s="6" t="s">
        <v>95</v>
      </c>
      <c r="E243" s="8">
        <v>6143.5113211131093</v>
      </c>
      <c r="F243" s="8">
        <v>2499.5570595730132</v>
      </c>
      <c r="G243" s="8">
        <v>7760.7345391709159</v>
      </c>
      <c r="H243" s="8">
        <v>6980.2834245885197</v>
      </c>
      <c r="I243" s="17">
        <v>8643.0683806861234</v>
      </c>
      <c r="J243" s="8">
        <v>16403.80291985704</v>
      </c>
      <c r="K243" s="8">
        <v>23384.086344445557</v>
      </c>
      <c r="L243" s="2">
        <v>93558.225000000006</v>
      </c>
      <c r="M243" s="15">
        <v>6.5665111978269242E-2</v>
      </c>
      <c r="N243" s="21">
        <v>9.2381705410573181E-2</v>
      </c>
      <c r="O243" s="15">
        <v>0.17533255809264273</v>
      </c>
    </row>
    <row r="244" spans="1:15" x14ac:dyDescent="0.25">
      <c r="A244" s="6">
        <v>51131</v>
      </c>
      <c r="B244" s="6" t="s">
        <v>103</v>
      </c>
      <c r="C244" s="6" t="s">
        <v>3</v>
      </c>
      <c r="D244" s="6" t="s">
        <v>95</v>
      </c>
      <c r="E244" s="8">
        <v>2083.8693724846316</v>
      </c>
      <c r="F244" s="8">
        <v>813.14114795005435</v>
      </c>
      <c r="G244" s="8">
        <v>2430.2423114185226</v>
      </c>
      <c r="H244" s="8">
        <v>2038.7773737096281</v>
      </c>
      <c r="I244" s="17">
        <v>2897.010520434686</v>
      </c>
      <c r="J244" s="8">
        <v>5327.2528318532086</v>
      </c>
      <c r="K244" s="8">
        <v>7366.0302055628363</v>
      </c>
      <c r="L244" s="2">
        <v>22727.348000000002</v>
      </c>
      <c r="M244" s="15">
        <v>9.1689948712213656E-2</v>
      </c>
      <c r="N244" s="21">
        <v>0.12746804072497528</v>
      </c>
      <c r="O244" s="15">
        <v>0.23439834827421169</v>
      </c>
    </row>
    <row r="245" spans="1:15" x14ac:dyDescent="0.25">
      <c r="A245" s="6">
        <v>51133</v>
      </c>
      <c r="B245" s="6" t="s">
        <v>104</v>
      </c>
      <c r="C245" s="6" t="s">
        <v>3</v>
      </c>
      <c r="D245" s="6" t="s">
        <v>95</v>
      </c>
      <c r="E245" s="8">
        <v>4180.9233712482555</v>
      </c>
      <c r="F245" s="8">
        <v>1675.9923415770329</v>
      </c>
      <c r="G245" s="8">
        <v>5292.6030069865265</v>
      </c>
      <c r="H245" s="8">
        <v>4954.1113561645916</v>
      </c>
      <c r="I245" s="17">
        <v>5856.9157128252882</v>
      </c>
      <c r="J245" s="8">
        <v>11149.518719811815</v>
      </c>
      <c r="K245" s="8">
        <v>16103.630075976405</v>
      </c>
      <c r="L245" s="2">
        <v>72109.83600000001</v>
      </c>
      <c r="M245" s="15">
        <v>5.7979931770310154E-2</v>
      </c>
      <c r="N245" s="21">
        <v>8.122214718149251E-2</v>
      </c>
      <c r="O245" s="15">
        <v>0.15461855605678834</v>
      </c>
    </row>
    <row r="246" spans="1:15" x14ac:dyDescent="0.25">
      <c r="A246" s="6">
        <v>51135</v>
      </c>
      <c r="B246" s="6" t="s">
        <v>46</v>
      </c>
      <c r="C246" s="6" t="s">
        <v>3</v>
      </c>
      <c r="D246" s="6" t="s">
        <v>95</v>
      </c>
      <c r="E246" s="8">
        <v>3906.809186556226</v>
      </c>
      <c r="F246" s="8">
        <v>1629.8923848978088</v>
      </c>
      <c r="G246" s="8">
        <v>5235.7310323724632</v>
      </c>
      <c r="H246" s="8">
        <v>4956.2771071508951</v>
      </c>
      <c r="I246" s="17">
        <v>5536.7015714540348</v>
      </c>
      <c r="J246" s="8">
        <v>10772.432603826499</v>
      </c>
      <c r="K246" s="8">
        <v>15728.709710977393</v>
      </c>
      <c r="L246" s="2">
        <v>80185.025999999983</v>
      </c>
      <c r="M246" s="15">
        <v>4.8722428381531319E-2</v>
      </c>
      <c r="N246" s="21">
        <v>6.9049071225019437E-2</v>
      </c>
      <c r="O246" s="15">
        <v>0.13434469178605118</v>
      </c>
    </row>
    <row r="247" spans="1:15" x14ac:dyDescent="0.25">
      <c r="A247" s="6">
        <v>51137</v>
      </c>
      <c r="B247" s="6" t="s">
        <v>82</v>
      </c>
      <c r="C247" s="6" t="s">
        <v>3</v>
      </c>
      <c r="D247" s="6" t="s">
        <v>95</v>
      </c>
      <c r="E247" s="8">
        <v>6900.900672212807</v>
      </c>
      <c r="F247" s="8">
        <v>2718.2445254746672</v>
      </c>
      <c r="G247" s="8">
        <v>8244.4368137660331</v>
      </c>
      <c r="H247" s="8">
        <v>7580.6124717796129</v>
      </c>
      <c r="I247" s="17">
        <v>9619.1451976874741</v>
      </c>
      <c r="J247" s="8">
        <v>17863.582011453509</v>
      </c>
      <c r="K247" s="8">
        <v>25444.194483233121</v>
      </c>
      <c r="L247" s="2">
        <v>134349.636</v>
      </c>
      <c r="M247" s="15">
        <v>5.1365235349151279E-2</v>
      </c>
      <c r="N247" s="21">
        <v>7.159785083219336E-2</v>
      </c>
      <c r="O247" s="15">
        <v>0.13296338228600418</v>
      </c>
    </row>
    <row r="248" spans="1:15" x14ac:dyDescent="0.25">
      <c r="A248" s="6">
        <v>51139</v>
      </c>
      <c r="B248" s="6" t="s">
        <v>83</v>
      </c>
      <c r="C248" s="6" t="s">
        <v>3</v>
      </c>
      <c r="D248" s="6" t="s">
        <v>95</v>
      </c>
      <c r="E248" s="8">
        <v>4950.5289827260558</v>
      </c>
      <c r="F248" s="8">
        <v>2009.2606728101055</v>
      </c>
      <c r="G248" s="8">
        <v>6353.6139937341459</v>
      </c>
      <c r="H248" s="8">
        <v>6098.1461159593</v>
      </c>
      <c r="I248" s="17">
        <v>6959.7896555361613</v>
      </c>
      <c r="J248" s="8">
        <v>13313.403649270307</v>
      </c>
      <c r="K248" s="8">
        <v>19411.549765229607</v>
      </c>
      <c r="L248" s="2">
        <v>136035</v>
      </c>
      <c r="M248" s="15">
        <v>3.6391582921498557E-2</v>
      </c>
      <c r="N248" s="21">
        <v>5.1161757309046652E-2</v>
      </c>
      <c r="O248" s="15">
        <v>9.786748740596396E-2</v>
      </c>
    </row>
    <row r="249" spans="1:15" x14ac:dyDescent="0.25">
      <c r="A249" s="6">
        <v>51145</v>
      </c>
      <c r="B249" s="6" t="s">
        <v>45</v>
      </c>
      <c r="C249" s="6" t="s">
        <v>3</v>
      </c>
      <c r="D249" s="6" t="s">
        <v>95</v>
      </c>
      <c r="E249" s="8">
        <v>5799.8317354488699</v>
      </c>
      <c r="F249" s="8">
        <v>2414.5790400323731</v>
      </c>
      <c r="G249" s="8">
        <v>7738.600096642117</v>
      </c>
      <c r="H249" s="8">
        <v>7322.4407100298622</v>
      </c>
      <c r="I249" s="17">
        <v>8214.410775481243</v>
      </c>
      <c r="J249" s="8">
        <v>15953.010872123359</v>
      </c>
      <c r="K249" s="8">
        <v>23275.451582153222</v>
      </c>
      <c r="L249" s="2">
        <v>128952.864</v>
      </c>
      <c r="M249" s="15">
        <v>4.4976370090150694E-2</v>
      </c>
      <c r="N249" s="21">
        <v>6.3700878915579906E-2</v>
      </c>
      <c r="O249" s="15">
        <v>0.12371195471954279</v>
      </c>
    </row>
    <row r="250" spans="1:15" x14ac:dyDescent="0.25">
      <c r="A250" s="9">
        <v>51147</v>
      </c>
      <c r="B250" s="9" t="s">
        <v>105</v>
      </c>
      <c r="C250" s="9" t="s">
        <v>3</v>
      </c>
      <c r="D250" s="6" t="s">
        <v>95</v>
      </c>
      <c r="E250" s="10">
        <v>7909</v>
      </c>
      <c r="F250" s="10">
        <v>3286</v>
      </c>
      <c r="G250" s="10">
        <v>10490.86006300436</v>
      </c>
      <c r="H250" s="10">
        <v>9946.0172103852256</v>
      </c>
      <c r="I250" s="19">
        <v>11195</v>
      </c>
      <c r="J250" s="10">
        <v>21685.860063004358</v>
      </c>
      <c r="K250" s="10">
        <v>31631.664626750331</v>
      </c>
      <c r="L250" s="2">
        <v>164390.51699999999</v>
      </c>
      <c r="M250" s="15">
        <v>4.8111047670712052E-2</v>
      </c>
      <c r="N250" s="21">
        <v>6.8100035235000814E-2</v>
      </c>
      <c r="O250" s="15">
        <v>0.13191673375541704</v>
      </c>
    </row>
    <row r="251" spans="1:15" x14ac:dyDescent="0.25">
      <c r="A251" s="6">
        <v>51149</v>
      </c>
      <c r="B251" s="6" t="s">
        <v>54</v>
      </c>
      <c r="C251" s="6" t="s">
        <v>3</v>
      </c>
      <c r="D251" s="6" t="s">
        <v>95</v>
      </c>
      <c r="E251" s="8">
        <v>2714.8498383812794</v>
      </c>
      <c r="F251" s="8">
        <v>1115.4739283996587</v>
      </c>
      <c r="G251" s="8">
        <v>3531.0383193387111</v>
      </c>
      <c r="H251" s="8">
        <v>3289.5896438952304</v>
      </c>
      <c r="I251" s="17">
        <v>3830.3237667809381</v>
      </c>
      <c r="J251" s="8">
        <v>7361.3620861196487</v>
      </c>
      <c r="K251" s="8">
        <v>10650.95173001488</v>
      </c>
      <c r="L251" s="2">
        <v>50290.056999999993</v>
      </c>
      <c r="M251" s="15">
        <v>5.3983829017757522E-2</v>
      </c>
      <c r="N251" s="21">
        <v>7.6164633632865811E-2</v>
      </c>
      <c r="O251" s="15">
        <v>0.1463780819759192</v>
      </c>
    </row>
    <row r="252" spans="1:15" x14ac:dyDescent="0.25">
      <c r="A252" s="6">
        <v>51153</v>
      </c>
      <c r="B252" s="6" t="s">
        <v>84</v>
      </c>
      <c r="C252" s="6" t="s">
        <v>3</v>
      </c>
      <c r="D252" s="6" t="s">
        <v>95</v>
      </c>
      <c r="E252" s="8">
        <v>6676.1675734383025</v>
      </c>
      <c r="F252" s="8">
        <v>2709.4609255978494</v>
      </c>
      <c r="G252" s="8">
        <v>8373.6622630184011</v>
      </c>
      <c r="H252" s="8">
        <v>7589.68028337122</v>
      </c>
      <c r="I252" s="17">
        <v>9385.6284990361528</v>
      </c>
      <c r="J252" s="8">
        <v>17759.290762054552</v>
      </c>
      <c r="K252" s="8">
        <v>25348.971045425773</v>
      </c>
      <c r="L252" s="2">
        <v>106523.872</v>
      </c>
      <c r="M252" s="15">
        <v>6.2672971307673672E-2</v>
      </c>
      <c r="N252" s="21">
        <v>8.810821764943122E-2</v>
      </c>
      <c r="O252" s="15">
        <v>0.16671653431875394</v>
      </c>
    </row>
    <row r="253" spans="1:15" x14ac:dyDescent="0.25">
      <c r="A253" s="6">
        <v>51157</v>
      </c>
      <c r="B253" s="6" t="s">
        <v>14</v>
      </c>
      <c r="C253" s="6" t="s">
        <v>3</v>
      </c>
      <c r="D253" s="6" t="s">
        <v>95</v>
      </c>
      <c r="E253" s="8">
        <v>5202.0280209640878</v>
      </c>
      <c r="F253" s="8">
        <v>2036.4503363601589</v>
      </c>
      <c r="G253" s="8">
        <v>6227.6849221348766</v>
      </c>
      <c r="H253" s="8">
        <v>5838.2789259262072</v>
      </c>
      <c r="I253" s="17">
        <v>7238.4783573242466</v>
      </c>
      <c r="J253" s="8">
        <v>13466.163279459124</v>
      </c>
      <c r="K253" s="8">
        <v>19304.44220538533</v>
      </c>
      <c r="L253" s="2">
        <v>122518.962</v>
      </c>
      <c r="M253" s="15">
        <v>4.2458962564211798E-2</v>
      </c>
      <c r="N253" s="21">
        <v>5.9080474068367042E-2</v>
      </c>
      <c r="O253" s="15">
        <v>0.10991085020340871</v>
      </c>
    </row>
    <row r="254" spans="1:15" x14ac:dyDescent="0.25">
      <c r="A254" s="6">
        <v>51159</v>
      </c>
      <c r="B254" s="6" t="s">
        <v>15</v>
      </c>
      <c r="C254" s="6" t="s">
        <v>3</v>
      </c>
      <c r="D254" s="6" t="s">
        <v>95</v>
      </c>
      <c r="E254" s="8">
        <v>4329.419287290174</v>
      </c>
      <c r="F254" s="8">
        <v>1879.1125146576385</v>
      </c>
      <c r="G254" s="8">
        <v>6114.8629365504876</v>
      </c>
      <c r="H254" s="8">
        <v>5771</v>
      </c>
      <c r="I254" s="8">
        <v>6208.5318019478127</v>
      </c>
      <c r="J254" s="8">
        <v>12323.3947384983</v>
      </c>
      <c r="K254" s="8">
        <v>18094.3947384983</v>
      </c>
      <c r="L254" s="2">
        <v>77490.835999999996</v>
      </c>
      <c r="M254" s="15">
        <v>5.9308537081599402E-2</v>
      </c>
      <c r="N254" s="21">
        <v>8.4050791283019802E-2</v>
      </c>
      <c r="O254" s="15">
        <v>0.16333552050191219</v>
      </c>
    </row>
    <row r="255" spans="1:15" x14ac:dyDescent="0.25">
      <c r="A255" s="6">
        <v>51161</v>
      </c>
      <c r="B255" s="6" t="s">
        <v>85</v>
      </c>
      <c r="C255" s="6" t="s">
        <v>3</v>
      </c>
      <c r="D255" s="6" t="s">
        <v>95</v>
      </c>
      <c r="E255" s="8">
        <v>416.93073240868</v>
      </c>
      <c r="F255" s="8">
        <v>164.18236184000409</v>
      </c>
      <c r="G255" s="8">
        <v>519.46261961329969</v>
      </c>
      <c r="H255" s="8">
        <v>518.44107441821939</v>
      </c>
      <c r="I255" s="17">
        <v>581.11309424868409</v>
      </c>
      <c r="J255" s="8">
        <v>1100.5757138619838</v>
      </c>
      <c r="K255" s="8">
        <v>1619.0167882802032</v>
      </c>
      <c r="L255" s="2">
        <v>12420.894</v>
      </c>
      <c r="M255" s="15">
        <v>3.3566885959149154E-2</v>
      </c>
      <c r="N255" s="21">
        <v>4.6785126275828787E-2</v>
      </c>
      <c r="O255" s="15">
        <v>8.8606803492726344E-2</v>
      </c>
    </row>
    <row r="256" spans="1:15" x14ac:dyDescent="0.25">
      <c r="A256" s="6">
        <v>51163</v>
      </c>
      <c r="B256" s="6" t="s">
        <v>16</v>
      </c>
      <c r="C256" s="6" t="s">
        <v>3</v>
      </c>
      <c r="D256" s="6" t="s">
        <v>95</v>
      </c>
      <c r="E256" s="8">
        <v>9454.5007132946739</v>
      </c>
      <c r="F256" s="8">
        <v>3766.2862870020217</v>
      </c>
      <c r="G256" s="8">
        <v>11863.196969162076</v>
      </c>
      <c r="H256" s="8">
        <v>11553.927680664716</v>
      </c>
      <c r="I256" s="17">
        <v>13220.787000296696</v>
      </c>
      <c r="J256" s="8">
        <v>25083.983969458772</v>
      </c>
      <c r="K256" s="8">
        <v>36637.911650123489</v>
      </c>
      <c r="L256" s="2">
        <v>275765.80099999992</v>
      </c>
      <c r="M256" s="15">
        <v>3.4284529405060916E-2</v>
      </c>
      <c r="N256" s="21">
        <v>4.7942083290801893E-2</v>
      </c>
      <c r="O256" s="15">
        <v>9.0961184738998072E-2</v>
      </c>
    </row>
    <row r="257" spans="1:15" x14ac:dyDescent="0.25">
      <c r="A257" s="6">
        <v>51165</v>
      </c>
      <c r="B257" s="6" t="s">
        <v>86</v>
      </c>
      <c r="C257" s="6" t="s">
        <v>3</v>
      </c>
      <c r="D257" s="6" t="s">
        <v>95</v>
      </c>
      <c r="E257" s="8">
        <v>12033.41153544386</v>
      </c>
      <c r="F257" s="8">
        <v>4889.3678223425359</v>
      </c>
      <c r="G257" s="8">
        <v>15410.468914685403</v>
      </c>
      <c r="H257" s="8">
        <v>14679.68343063059</v>
      </c>
      <c r="I257" s="17">
        <v>16922.779357786396</v>
      </c>
      <c r="J257" s="8">
        <v>32333.248272471799</v>
      </c>
      <c r="K257" s="8">
        <v>47012.931703102389</v>
      </c>
      <c r="L257" s="2">
        <v>321396.21500000003</v>
      </c>
      <c r="M257" s="15">
        <v>3.7441049314920712E-2</v>
      </c>
      <c r="N257" s="21">
        <v>5.265394727124087E-2</v>
      </c>
      <c r="O257" s="15">
        <v>0.10060245504904841</v>
      </c>
    </row>
    <row r="258" spans="1:15" x14ac:dyDescent="0.25">
      <c r="A258" s="6">
        <v>51171</v>
      </c>
      <c r="B258" s="6" t="s">
        <v>17</v>
      </c>
      <c r="C258" s="6" t="s">
        <v>3</v>
      </c>
      <c r="D258" s="6" t="s">
        <v>95</v>
      </c>
      <c r="E258" s="8">
        <v>8424.5347471090918</v>
      </c>
      <c r="F258" s="8">
        <v>3392.0863114958588</v>
      </c>
      <c r="G258" s="8">
        <v>10677.042758714679</v>
      </c>
      <c r="H258" s="8">
        <v>10222.384329706767</v>
      </c>
      <c r="I258" s="17">
        <v>11816.621058604951</v>
      </c>
      <c r="J258" s="8">
        <v>22493.66381731963</v>
      </c>
      <c r="K258" s="8">
        <v>32716.048147026391</v>
      </c>
      <c r="L258" s="2">
        <v>204546.25000000003</v>
      </c>
      <c r="M258" s="15">
        <v>4.1186454149656083E-2</v>
      </c>
      <c r="N258" s="21">
        <v>5.7769922736813556E-2</v>
      </c>
      <c r="O258" s="15">
        <v>0.10996859545124697</v>
      </c>
    </row>
    <row r="259" spans="1:15" x14ac:dyDescent="0.25">
      <c r="A259" s="6">
        <v>51177</v>
      </c>
      <c r="B259" s="6" t="s">
        <v>61</v>
      </c>
      <c r="C259" s="6" t="s">
        <v>3</v>
      </c>
      <c r="D259" s="6" t="s">
        <v>95</v>
      </c>
      <c r="E259" s="8">
        <v>9441.947372138633</v>
      </c>
      <c r="F259" s="8">
        <v>3903.4044089489939</v>
      </c>
      <c r="G259" s="8">
        <v>12419.370241071409</v>
      </c>
      <c r="H259" s="8">
        <v>11647.297183876797</v>
      </c>
      <c r="I259" s="17">
        <v>13345.351781087627</v>
      </c>
      <c r="J259" s="8">
        <v>25764.722022159036</v>
      </c>
      <c r="K259" s="8">
        <v>37412.019206035831</v>
      </c>
      <c r="L259" s="2">
        <v>186775.90999999997</v>
      </c>
      <c r="M259" s="15">
        <v>5.0552276105299845E-2</v>
      </c>
      <c r="N259" s="21">
        <v>7.145114046606775E-2</v>
      </c>
      <c r="O259" s="15">
        <v>0.1379445669527673</v>
      </c>
    </row>
    <row r="260" spans="1:15" x14ac:dyDescent="0.25">
      <c r="A260" s="6">
        <v>51179</v>
      </c>
      <c r="B260" s="6" t="s">
        <v>62</v>
      </c>
      <c r="C260" s="6" t="s">
        <v>3</v>
      </c>
      <c r="D260" s="6" t="s">
        <v>95</v>
      </c>
      <c r="E260" s="8">
        <v>5871.9090068770383</v>
      </c>
      <c r="F260" s="8">
        <v>2423.1332290147302</v>
      </c>
      <c r="G260" s="8">
        <v>7735.1098447228223</v>
      </c>
      <c r="H260" s="8">
        <v>7295.1848233899973</v>
      </c>
      <c r="I260" s="17">
        <v>8295.0422358917676</v>
      </c>
      <c r="J260" s="8">
        <v>16030.152080614589</v>
      </c>
      <c r="K260" s="8">
        <v>23325.336904004587</v>
      </c>
      <c r="L260" s="2">
        <v>111893.95999999998</v>
      </c>
      <c r="M260" s="15">
        <v>5.2477443884165323E-2</v>
      </c>
      <c r="N260" s="21">
        <v>7.4133065233295603E-2</v>
      </c>
      <c r="O260" s="15">
        <v>0.14326199627410266</v>
      </c>
    </row>
    <row r="261" spans="1:15" x14ac:dyDescent="0.25">
      <c r="A261" s="6">
        <v>51181</v>
      </c>
      <c r="B261" s="6" t="s">
        <v>41</v>
      </c>
      <c r="C261" s="6" t="s">
        <v>3</v>
      </c>
      <c r="D261" s="6" t="s">
        <v>95</v>
      </c>
      <c r="E261" s="8">
        <v>2700.9009133969912</v>
      </c>
      <c r="F261" s="8">
        <v>1113.0757376787897</v>
      </c>
      <c r="G261" s="8">
        <v>3537.9898585586461</v>
      </c>
      <c r="H261" s="8">
        <v>3295.8302280432572</v>
      </c>
      <c r="I261" s="17">
        <v>3813.9766510757809</v>
      </c>
      <c r="J261" s="8">
        <v>7351.966509634427</v>
      </c>
      <c r="K261" s="8">
        <v>10647.796737677683</v>
      </c>
      <c r="L261" s="2">
        <v>48821.417000000009</v>
      </c>
      <c r="M261" s="15">
        <v>5.5322050840863363E-2</v>
      </c>
      <c r="N261" s="21">
        <v>7.8120974060949117E-2</v>
      </c>
      <c r="O261" s="15">
        <v>0.15058896200481903</v>
      </c>
    </row>
    <row r="262" spans="1:15" x14ac:dyDescent="0.25">
      <c r="A262" s="6">
        <v>51187</v>
      </c>
      <c r="B262" s="6" t="s">
        <v>87</v>
      </c>
      <c r="C262" s="6" t="s">
        <v>3</v>
      </c>
      <c r="D262" s="6" t="s">
        <v>95</v>
      </c>
      <c r="E262" s="8">
        <v>3802.4532853935207</v>
      </c>
      <c r="F262" s="8">
        <v>1516.7732663718118</v>
      </c>
      <c r="G262" s="8">
        <v>4703.4050059579877</v>
      </c>
      <c r="H262" s="8">
        <v>4432.9038136970685</v>
      </c>
      <c r="I262" s="17">
        <v>5319.2265517653323</v>
      </c>
      <c r="J262" s="8">
        <v>10022.63155772332</v>
      </c>
      <c r="K262" s="8">
        <v>14455.53537142039</v>
      </c>
      <c r="L262" s="2">
        <v>88801.487000000008</v>
      </c>
      <c r="M262" s="15">
        <v>4.2819702843416581E-2</v>
      </c>
      <c r="N262" s="21">
        <v>5.9900196848790742E-2</v>
      </c>
      <c r="O262" s="15">
        <v>0.11286558250678076</v>
      </c>
    </row>
    <row r="263" spans="1:15" x14ac:dyDescent="0.25">
      <c r="A263" s="6">
        <v>51193</v>
      </c>
      <c r="B263" s="6" t="s">
        <v>42</v>
      </c>
      <c r="C263" s="6" t="s">
        <v>3</v>
      </c>
      <c r="D263" s="6" t="s">
        <v>95</v>
      </c>
      <c r="E263" s="8">
        <v>5055.0400778298654</v>
      </c>
      <c r="F263" s="8">
        <v>2079.4924097652261</v>
      </c>
      <c r="G263" s="8">
        <v>6624.1791642777107</v>
      </c>
      <c r="H263" s="8">
        <v>6180.6649502623659</v>
      </c>
      <c r="I263" s="17">
        <v>7134.5324875950919</v>
      </c>
      <c r="J263" s="8">
        <v>13758.711651872803</v>
      </c>
      <c r="K263" s="8">
        <v>19939.376602135169</v>
      </c>
      <c r="L263" s="2">
        <v>90885.324999999983</v>
      </c>
      <c r="M263" s="15">
        <v>5.5619981309742432E-2</v>
      </c>
      <c r="N263" s="21">
        <v>7.8500379325211117E-2</v>
      </c>
      <c r="O263" s="15">
        <v>0.15138540409986767</v>
      </c>
    </row>
    <row r="264" spans="1:15" x14ac:dyDescent="0.25">
      <c r="A264" s="6">
        <v>51199</v>
      </c>
      <c r="B264" s="6" t="s">
        <v>43</v>
      </c>
      <c r="C264" s="6" t="s">
        <v>3</v>
      </c>
      <c r="D264" s="6" t="s">
        <v>95</v>
      </c>
      <c r="E264" s="8">
        <v>2696.2466933781147</v>
      </c>
      <c r="F264" s="8">
        <v>1072.5228243144068</v>
      </c>
      <c r="G264" s="8">
        <v>3280.70351142342</v>
      </c>
      <c r="H264" s="8">
        <v>2925.9778461625706</v>
      </c>
      <c r="I264" s="17">
        <v>3768.7695176925217</v>
      </c>
      <c r="J264" s="8">
        <v>7049.4730291159412</v>
      </c>
      <c r="K264" s="8">
        <v>9975.4508752785114</v>
      </c>
      <c r="L264" s="2">
        <v>37769.020999999993</v>
      </c>
      <c r="M264" s="15">
        <v>7.1387783479431866E-2</v>
      </c>
      <c r="N264" s="21">
        <v>9.9784675850944679E-2</v>
      </c>
      <c r="O264" s="15">
        <v>0.18664696204638034</v>
      </c>
    </row>
    <row r="265" spans="1:15" x14ac:dyDescent="0.25">
      <c r="A265" s="6">
        <v>51510</v>
      </c>
      <c r="B265" s="6" t="s">
        <v>35</v>
      </c>
      <c r="C265" s="6" t="s">
        <v>3</v>
      </c>
      <c r="D265" s="6" t="s">
        <v>95</v>
      </c>
      <c r="E265" s="8">
        <v>99.722553885018172</v>
      </c>
      <c r="F265" s="8">
        <v>35.516016087876267</v>
      </c>
      <c r="G265" s="8">
        <v>92.301687514899925</v>
      </c>
      <c r="H265" s="8">
        <v>72.147756729945783</v>
      </c>
      <c r="I265" s="17">
        <v>135.23856997289442</v>
      </c>
      <c r="J265" s="8">
        <v>227.54025748779435</v>
      </c>
      <c r="K265" s="8">
        <v>299.68801421774015</v>
      </c>
      <c r="L265" s="2">
        <v>743.05499999999984</v>
      </c>
      <c r="M265" s="15">
        <v>0.13420615416761639</v>
      </c>
      <c r="N265" s="21">
        <v>0.18200344519974221</v>
      </c>
      <c r="O265" s="15">
        <v>0.30622263155189644</v>
      </c>
    </row>
    <row r="266" spans="1:15" x14ac:dyDescent="0.25">
      <c r="A266" s="6">
        <v>51530</v>
      </c>
      <c r="B266" s="6" t="s">
        <v>18</v>
      </c>
      <c r="C266" s="6" t="s">
        <v>3</v>
      </c>
      <c r="D266" s="6" t="s">
        <v>95</v>
      </c>
      <c r="E266" s="8">
        <v>89.95761271609058</v>
      </c>
      <c r="F266" s="8">
        <v>32.712203021760239</v>
      </c>
      <c r="G266" s="8">
        <v>100.4524638881081</v>
      </c>
      <c r="H266" s="8">
        <v>91.934318660515714</v>
      </c>
      <c r="I266" s="17">
        <v>122.66981573785083</v>
      </c>
      <c r="J266" s="8">
        <v>223.12227962595892</v>
      </c>
      <c r="K266" s="8">
        <v>315.05659828647464</v>
      </c>
      <c r="L266" s="2">
        <v>2082.4929999999999</v>
      </c>
      <c r="M266" s="15">
        <v>4.3197078077136672E-2</v>
      </c>
      <c r="N266" s="21">
        <v>5.890527158451473E-2</v>
      </c>
      <c r="O266" s="15">
        <v>0.10714191098167386</v>
      </c>
    </row>
    <row r="267" spans="1:15" x14ac:dyDescent="0.25">
      <c r="A267" s="6">
        <v>51540</v>
      </c>
      <c r="B267" s="6" t="s">
        <v>40</v>
      </c>
      <c r="C267" s="6" t="s">
        <v>3</v>
      </c>
      <c r="D267" s="6" t="s">
        <v>95</v>
      </c>
      <c r="E267" s="8">
        <v>112.63270540373446</v>
      </c>
      <c r="F267" s="8">
        <v>46.35510153854311</v>
      </c>
      <c r="G267" s="8">
        <v>142.1105453070904</v>
      </c>
      <c r="H267" s="8">
        <v>125.41192663268836</v>
      </c>
      <c r="I267" s="17">
        <v>158.98780694227759</v>
      </c>
      <c r="J267" s="8">
        <v>301.09835224936796</v>
      </c>
      <c r="K267" s="8">
        <v>426.51027888205635</v>
      </c>
      <c r="L267" s="2">
        <v>1046.0440000000001</v>
      </c>
      <c r="M267" s="15">
        <v>0.1076749213261913</v>
      </c>
      <c r="N267" s="21">
        <v>0.15198959789672095</v>
      </c>
      <c r="O267" s="15">
        <v>0.28784482512147475</v>
      </c>
    </row>
    <row r="268" spans="1:15" x14ac:dyDescent="0.25">
      <c r="A268" s="6">
        <v>51550</v>
      </c>
      <c r="B268" s="6" t="s">
        <v>22</v>
      </c>
      <c r="C268" s="6" t="s">
        <v>3</v>
      </c>
      <c r="D268" s="6" t="s">
        <v>95</v>
      </c>
      <c r="E268" s="8">
        <v>1508.8369294781926</v>
      </c>
      <c r="F268" s="8">
        <v>556.30335214449326</v>
      </c>
      <c r="G268" s="8">
        <v>1604.6093296481158</v>
      </c>
      <c r="H268" s="8">
        <v>1376.1140939071186</v>
      </c>
      <c r="I268" s="17">
        <v>2065.140281622686</v>
      </c>
      <c r="J268" s="8">
        <v>3669.7496112708018</v>
      </c>
      <c r="K268" s="8">
        <v>5045.8637051779197</v>
      </c>
      <c r="L268" s="2">
        <v>14781.93</v>
      </c>
      <c r="M268" s="15">
        <v>0.10207306687815411</v>
      </c>
      <c r="N268" s="21">
        <v>0.13970708030836879</v>
      </c>
      <c r="O268" s="15">
        <v>0.24825916583766813</v>
      </c>
    </row>
    <row r="269" spans="1:15" x14ac:dyDescent="0.25">
      <c r="A269" s="6">
        <v>51570</v>
      </c>
      <c r="B269" s="6" t="s">
        <v>33</v>
      </c>
      <c r="C269" s="6" t="s">
        <v>3</v>
      </c>
      <c r="D269" s="6" t="s">
        <v>95</v>
      </c>
      <c r="E269" s="8">
        <v>119.47111388424021</v>
      </c>
      <c r="F269" s="8">
        <v>45.347013871991791</v>
      </c>
      <c r="G269" s="8">
        <v>135.72839721139204</v>
      </c>
      <c r="H269" s="8">
        <v>115.46314897188255</v>
      </c>
      <c r="I269" s="17">
        <v>164.818127756232</v>
      </c>
      <c r="J269" s="8">
        <v>300.54652496762401</v>
      </c>
      <c r="K269" s="8">
        <v>416.00967393950657</v>
      </c>
      <c r="L269" s="2">
        <v>754.68900000000008</v>
      </c>
      <c r="M269" s="15">
        <v>0.15830509505801754</v>
      </c>
      <c r="N269" s="21">
        <v>0.21839211616471418</v>
      </c>
      <c r="O269" s="15">
        <v>0.39823891028970076</v>
      </c>
    </row>
    <row r="270" spans="1:15" x14ac:dyDescent="0.25">
      <c r="A270" s="6">
        <v>51580</v>
      </c>
      <c r="B270" s="6" t="s">
        <v>88</v>
      </c>
      <c r="C270" s="6" t="s">
        <v>3</v>
      </c>
      <c r="D270" s="6" t="s">
        <v>95</v>
      </c>
      <c r="E270" s="8">
        <v>82.844554629142579</v>
      </c>
      <c r="F270" s="8">
        <v>29.09847664275339</v>
      </c>
      <c r="G270" s="8">
        <v>78.735109361205161</v>
      </c>
      <c r="H270" s="8">
        <v>66.865481675352257</v>
      </c>
      <c r="I270" s="17">
        <v>111.94303127189596</v>
      </c>
      <c r="J270" s="8">
        <v>190.67814063310112</v>
      </c>
      <c r="K270" s="8">
        <v>257.54362230845339</v>
      </c>
      <c r="L270" s="2">
        <v>1499.3920000000001</v>
      </c>
      <c r="M270" s="15">
        <v>5.5252098603395625E-2</v>
      </c>
      <c r="N270" s="21">
        <v>7.4658949275370257E-2</v>
      </c>
      <c r="O270" s="15">
        <v>0.12717030678641816</v>
      </c>
    </row>
    <row r="271" spans="1:15" x14ac:dyDescent="0.25">
      <c r="A271" s="6">
        <v>51600</v>
      </c>
      <c r="B271" s="6" t="s">
        <v>36</v>
      </c>
      <c r="C271" s="6" t="s">
        <v>3</v>
      </c>
      <c r="D271" s="6" t="s">
        <v>95</v>
      </c>
      <c r="E271" s="8">
        <v>67.216683882884141</v>
      </c>
      <c r="F271" s="8">
        <v>26.960456258279962</v>
      </c>
      <c r="G271" s="8">
        <v>77.000034134326711</v>
      </c>
      <c r="H271" s="8">
        <v>59.933971195587731</v>
      </c>
      <c r="I271" s="17">
        <v>94.177140141164102</v>
      </c>
      <c r="J271" s="8">
        <v>171.17717427549081</v>
      </c>
      <c r="K271" s="8">
        <v>231.11114547107854</v>
      </c>
      <c r="L271" s="2">
        <v>463.79100000000005</v>
      </c>
      <c r="M271" s="15">
        <v>0.14492882329084467</v>
      </c>
      <c r="N271" s="21">
        <v>0.20305943871520596</v>
      </c>
      <c r="O271" s="15">
        <v>0.36908257011345796</v>
      </c>
    </row>
    <row r="272" spans="1:15" x14ac:dyDescent="0.25">
      <c r="A272" s="6">
        <v>51610</v>
      </c>
      <c r="B272" s="6" t="s">
        <v>37</v>
      </c>
      <c r="C272" s="6" t="s">
        <v>3</v>
      </c>
      <c r="D272" s="6" t="s">
        <v>95</v>
      </c>
      <c r="E272" s="8">
        <v>7.443383413769399</v>
      </c>
      <c r="F272" s="8">
        <v>2.6973430541219807</v>
      </c>
      <c r="G272" s="8">
        <v>6.9199784123013153</v>
      </c>
      <c r="H272" s="8">
        <v>5.0123385078887477</v>
      </c>
      <c r="I272" s="17">
        <v>10.14072646789138</v>
      </c>
      <c r="J272" s="8">
        <v>17.060704880192695</v>
      </c>
      <c r="K272" s="8">
        <v>22.073043388081441</v>
      </c>
      <c r="L272" s="2">
        <v>38.602999999999994</v>
      </c>
      <c r="M272" s="15">
        <v>0.1928187812804549</v>
      </c>
      <c r="N272" s="21">
        <v>0.26269270439839859</v>
      </c>
      <c r="O272" s="15">
        <v>0.44195282439687844</v>
      </c>
    </row>
    <row r="273" spans="1:15" x14ac:dyDescent="0.25">
      <c r="A273" s="6">
        <v>51630</v>
      </c>
      <c r="B273" s="6" t="s">
        <v>64</v>
      </c>
      <c r="C273" s="6" t="s">
        <v>3</v>
      </c>
      <c r="D273" s="6" t="s">
        <v>95</v>
      </c>
      <c r="E273" s="8">
        <v>145.41140315941965</v>
      </c>
      <c r="F273" s="8">
        <v>58.338047755086578</v>
      </c>
      <c r="G273" s="8">
        <v>174.10427585216598</v>
      </c>
      <c r="H273" s="8">
        <v>148.32244049994961</v>
      </c>
      <c r="I273" s="17">
        <v>203.74945091450621</v>
      </c>
      <c r="J273" s="8">
        <v>377.8537267666722</v>
      </c>
      <c r="K273" s="8">
        <v>526.17616726662186</v>
      </c>
      <c r="L273" s="2">
        <v>1768.7570000000001</v>
      </c>
      <c r="M273" s="15">
        <v>8.2211068654099828E-2</v>
      </c>
      <c r="N273" s="21">
        <v>0.11519357996293793</v>
      </c>
      <c r="O273" s="15">
        <v>0.21362670325356856</v>
      </c>
    </row>
    <row r="274" spans="1:15" x14ac:dyDescent="0.25">
      <c r="A274" s="6">
        <v>51650</v>
      </c>
      <c r="B274" s="6" t="s">
        <v>23</v>
      </c>
      <c r="C274" s="6" t="s">
        <v>3</v>
      </c>
      <c r="D274" s="6" t="s">
        <v>95</v>
      </c>
      <c r="E274" s="8">
        <v>843.81170447156796</v>
      </c>
      <c r="F274" s="8">
        <v>309.92533490320983</v>
      </c>
      <c r="G274" s="8">
        <v>884.76275074448461</v>
      </c>
      <c r="H274" s="8">
        <v>732.7912718326005</v>
      </c>
      <c r="I274" s="17">
        <v>1153.7370393747779</v>
      </c>
      <c r="J274" s="8">
        <v>2038.4997901192623</v>
      </c>
      <c r="K274" s="8">
        <v>2771.2910619518625</v>
      </c>
      <c r="L274" s="2">
        <v>3150.2789999999995</v>
      </c>
      <c r="M274" s="15">
        <v>0.26785300745475815</v>
      </c>
      <c r="N274" s="21">
        <v>0.36623328898004842</v>
      </c>
      <c r="O274" s="15">
        <v>0.64708547722892562</v>
      </c>
    </row>
    <row r="275" spans="1:15" x14ac:dyDescent="0.25">
      <c r="A275" s="6">
        <v>51660</v>
      </c>
      <c r="B275" s="6" t="s">
        <v>89</v>
      </c>
      <c r="C275" s="6" t="s">
        <v>3</v>
      </c>
      <c r="D275" s="6" t="s">
        <v>95</v>
      </c>
      <c r="E275" s="8">
        <v>65.578560367376909</v>
      </c>
      <c r="F275" s="8">
        <v>23.162397393654444</v>
      </c>
      <c r="G275" s="8">
        <v>67.241826612373515</v>
      </c>
      <c r="H275" s="8">
        <v>60.583965919755457</v>
      </c>
      <c r="I275" s="17">
        <v>88.740957761031353</v>
      </c>
      <c r="J275" s="8">
        <v>155.98278437340485</v>
      </c>
      <c r="K275" s="8">
        <v>216.56675029316031</v>
      </c>
      <c r="L275" s="2">
        <v>873.74199999999996</v>
      </c>
      <c r="M275" s="15">
        <v>7.5054833540538185E-2</v>
      </c>
      <c r="N275" s="21">
        <v>0.10156425782557249</v>
      </c>
      <c r="O275" s="15">
        <v>0.17852270392564951</v>
      </c>
    </row>
    <row r="276" spans="1:15" x14ac:dyDescent="0.25">
      <c r="A276" s="6">
        <v>51670</v>
      </c>
      <c r="B276" s="6" t="s">
        <v>24</v>
      </c>
      <c r="C276" s="6" t="s">
        <v>3</v>
      </c>
      <c r="D276" s="6" t="s">
        <v>95</v>
      </c>
      <c r="E276" s="8">
        <v>135.01349954783458</v>
      </c>
      <c r="F276" s="8">
        <v>54.60749116196375</v>
      </c>
      <c r="G276" s="8">
        <v>165.22640580945674</v>
      </c>
      <c r="H276" s="8">
        <v>143.56817540208809</v>
      </c>
      <c r="I276" s="17">
        <v>189.62099070979832</v>
      </c>
      <c r="J276" s="8">
        <v>354.84739651925508</v>
      </c>
      <c r="K276" s="8">
        <v>498.41557192134314</v>
      </c>
      <c r="L276" s="2">
        <v>1061.704</v>
      </c>
      <c r="M276" s="15">
        <v>0.12716679936011788</v>
      </c>
      <c r="N276" s="21">
        <v>0.17860061816645537</v>
      </c>
      <c r="O276" s="15">
        <v>0.33422441331977187</v>
      </c>
    </row>
    <row r="277" spans="1:15" x14ac:dyDescent="0.25">
      <c r="A277" s="6">
        <v>51678</v>
      </c>
      <c r="B277" s="6" t="s">
        <v>19</v>
      </c>
      <c r="C277" s="6" t="s">
        <v>3</v>
      </c>
      <c r="D277" s="6" t="s">
        <v>95</v>
      </c>
      <c r="E277" s="8">
        <v>36.918505715593561</v>
      </c>
      <c r="F277" s="8">
        <v>13.698975563842811</v>
      </c>
      <c r="G277" s="8">
        <v>40.562530240245557</v>
      </c>
      <c r="H277" s="8">
        <v>35.940132973053849</v>
      </c>
      <c r="I277" s="17">
        <v>50.617481279436376</v>
      </c>
      <c r="J277" s="8">
        <v>91.180011519681926</v>
      </c>
      <c r="K277" s="8">
        <v>127.12014449273576</v>
      </c>
      <c r="L277" s="2">
        <v>325.33499999999998</v>
      </c>
      <c r="M277" s="15">
        <v>0.11347843212563531</v>
      </c>
      <c r="N277" s="21">
        <v>0.15558572326812786</v>
      </c>
      <c r="O277" s="15">
        <v>0.28026499306770536</v>
      </c>
    </row>
    <row r="278" spans="1:15" x14ac:dyDescent="0.25">
      <c r="A278" s="6">
        <v>51680</v>
      </c>
      <c r="B278" s="6" t="s">
        <v>90</v>
      </c>
      <c r="C278" s="6" t="s">
        <v>3</v>
      </c>
      <c r="D278" s="6" t="s">
        <v>95</v>
      </c>
      <c r="E278" s="8">
        <v>995.3180507713015</v>
      </c>
      <c r="F278" s="8">
        <v>405.69498862998944</v>
      </c>
      <c r="G278" s="8">
        <v>1280.7959948096398</v>
      </c>
      <c r="H278" s="8">
        <v>1198.3667603018625</v>
      </c>
      <c r="I278" s="17">
        <v>1401.0130394012908</v>
      </c>
      <c r="J278" s="8">
        <v>2681.8090342109308</v>
      </c>
      <c r="K278" s="8">
        <v>3880.1757945127929</v>
      </c>
      <c r="L278" s="2">
        <v>13645.681</v>
      </c>
      <c r="M278" s="15">
        <v>7.2940152328879848E-2</v>
      </c>
      <c r="N278" s="21">
        <v>0.10267080400027605</v>
      </c>
      <c r="O278" s="15">
        <v>0.19653171096487823</v>
      </c>
    </row>
    <row r="279" spans="1:15" x14ac:dyDescent="0.25">
      <c r="A279" s="6">
        <v>51683</v>
      </c>
      <c r="B279" s="6" t="s">
        <v>38</v>
      </c>
      <c r="C279" s="6" t="s">
        <v>3</v>
      </c>
      <c r="D279" s="6" t="s">
        <v>95</v>
      </c>
      <c r="E279" s="8">
        <v>79.788053104259191</v>
      </c>
      <c r="F279" s="8">
        <v>27.792656885147196</v>
      </c>
      <c r="G279" s="8">
        <v>71.604138970272913</v>
      </c>
      <c r="H279" s="8">
        <v>56.643332479754712</v>
      </c>
      <c r="I279" s="17">
        <v>107.58070998940639</v>
      </c>
      <c r="J279" s="8">
        <v>179.1848489596793</v>
      </c>
      <c r="K279" s="8">
        <v>235.82818143943399</v>
      </c>
      <c r="L279" s="2">
        <v>388.39</v>
      </c>
      <c r="M279" s="15">
        <v>0.20543282037194366</v>
      </c>
      <c r="N279" s="21">
        <v>0.27699145186386465</v>
      </c>
      <c r="O279" s="15">
        <v>0.46135289003238833</v>
      </c>
    </row>
    <row r="280" spans="1:15" x14ac:dyDescent="0.25">
      <c r="A280" s="6">
        <v>51685</v>
      </c>
      <c r="B280" s="6" t="s">
        <v>39</v>
      </c>
      <c r="C280" s="6" t="s">
        <v>3</v>
      </c>
      <c r="D280" s="6" t="s">
        <v>95</v>
      </c>
      <c r="E280" s="8">
        <v>21.845289665740179</v>
      </c>
      <c r="F280" s="8">
        <v>8.0127234027987253</v>
      </c>
      <c r="G280" s="8">
        <v>21.476323477581172</v>
      </c>
      <c r="H280" s="8">
        <v>16.413119514474349</v>
      </c>
      <c r="I280" s="17">
        <v>29.858013068538902</v>
      </c>
      <c r="J280" s="8">
        <v>51.33433654612007</v>
      </c>
      <c r="K280" s="8">
        <v>67.74745606059443</v>
      </c>
      <c r="L280" s="2">
        <v>149.661</v>
      </c>
      <c r="M280" s="15">
        <v>0.14596514566747634</v>
      </c>
      <c r="N280" s="21">
        <v>0.19950430017532225</v>
      </c>
      <c r="O280" s="15">
        <v>0.343004099572501</v>
      </c>
    </row>
    <row r="281" spans="1:15" x14ac:dyDescent="0.25">
      <c r="A281" s="6">
        <v>51700</v>
      </c>
      <c r="B281" s="6" t="s">
        <v>25</v>
      </c>
      <c r="C281" s="6" t="s">
        <v>3</v>
      </c>
      <c r="D281" s="6" t="s">
        <v>95</v>
      </c>
      <c r="E281" s="8">
        <v>1314.2833264361666</v>
      </c>
      <c r="F281" s="8">
        <v>513.32749357755779</v>
      </c>
      <c r="G281" s="8">
        <v>1509.1543092728848</v>
      </c>
      <c r="H281" s="8">
        <v>1250.4407155914296</v>
      </c>
      <c r="I281" s="17">
        <v>1827.6108200137244</v>
      </c>
      <c r="J281" s="8">
        <v>3336.7651292866094</v>
      </c>
      <c r="K281" s="8">
        <v>4587.205844878039</v>
      </c>
      <c r="L281" s="2">
        <v>9293.2659999999996</v>
      </c>
      <c r="M281" s="15">
        <v>0.14142319034407996</v>
      </c>
      <c r="N281" s="21">
        <v>0.19665969100784639</v>
      </c>
      <c r="O281" s="15">
        <v>0.3590519338719681</v>
      </c>
    </row>
    <row r="282" spans="1:15" x14ac:dyDescent="0.25">
      <c r="A282" s="6">
        <v>51710</v>
      </c>
      <c r="B282" s="6" t="s">
        <v>26</v>
      </c>
      <c r="C282" s="6" t="s">
        <v>3</v>
      </c>
      <c r="D282" s="6" t="s">
        <v>95</v>
      </c>
      <c r="E282" s="8">
        <v>679.97790212175414</v>
      </c>
      <c r="F282" s="8">
        <v>231.21232004513715</v>
      </c>
      <c r="G282" s="8">
        <v>571.89326060107692</v>
      </c>
      <c r="H282" s="8">
        <v>385.77983403576638</v>
      </c>
      <c r="I282" s="17">
        <v>911.19022216689132</v>
      </c>
      <c r="J282" s="8">
        <v>1483.0834827679682</v>
      </c>
      <c r="K282" s="8">
        <v>1868.8633168037347</v>
      </c>
      <c r="L282" s="2">
        <v>1309.547</v>
      </c>
      <c r="M282" s="15">
        <v>0.51924665714308393</v>
      </c>
      <c r="N282" s="21">
        <v>0.69580566575074532</v>
      </c>
      <c r="O282" s="15">
        <v>1.1325164219138131</v>
      </c>
    </row>
    <row r="283" spans="1:15" x14ac:dyDescent="0.25">
      <c r="A283" s="9">
        <v>51730</v>
      </c>
      <c r="B283" s="9" t="s">
        <v>34</v>
      </c>
      <c r="C283" s="9" t="s">
        <v>3</v>
      </c>
      <c r="D283" s="6" t="s">
        <v>95</v>
      </c>
      <c r="E283" s="10">
        <v>234</v>
      </c>
      <c r="F283" s="10">
        <v>89</v>
      </c>
      <c r="G283" s="10">
        <v>265.31829766986175</v>
      </c>
      <c r="H283" s="10">
        <v>227.45911912280093</v>
      </c>
      <c r="I283" s="19">
        <v>323</v>
      </c>
      <c r="J283" s="10">
        <v>588.31829766986175</v>
      </c>
      <c r="K283" s="10">
        <v>815.70023513543993</v>
      </c>
      <c r="L283" s="2">
        <v>2987.0010000000002</v>
      </c>
      <c r="M283" s="15">
        <v>7.833944481438071E-2</v>
      </c>
      <c r="N283" s="21">
        <v>0.10813521656002123</v>
      </c>
      <c r="O283" s="15">
        <v>0.19695952484443818</v>
      </c>
    </row>
    <row r="284" spans="1:15" x14ac:dyDescent="0.25">
      <c r="A284" s="6">
        <v>51735</v>
      </c>
      <c r="B284" s="6" t="s">
        <v>27</v>
      </c>
      <c r="C284" s="6" t="s">
        <v>3</v>
      </c>
      <c r="D284" s="6" t="s">
        <v>95</v>
      </c>
      <c r="E284" s="8">
        <v>720.23594453224644</v>
      </c>
      <c r="F284" s="8">
        <v>266.60943318553251</v>
      </c>
      <c r="G284" s="8">
        <v>770.99866540102119</v>
      </c>
      <c r="H284" s="8">
        <v>642.26138256388265</v>
      </c>
      <c r="I284" s="17">
        <v>986.845377717779</v>
      </c>
      <c r="J284" s="8">
        <v>1757.8440431188001</v>
      </c>
      <c r="K284" s="8">
        <v>2400.1054256826828</v>
      </c>
      <c r="L284" s="2">
        <v>756.52099999999996</v>
      </c>
      <c r="M284" s="15">
        <v>0.95203694878562062</v>
      </c>
      <c r="N284" s="21">
        <v>1.304452061103101</v>
      </c>
      <c r="O284" s="15">
        <v>2.323589223721219</v>
      </c>
    </row>
    <row r="285" spans="1:15" x14ac:dyDescent="0.25">
      <c r="A285" s="6">
        <v>51740</v>
      </c>
      <c r="B285" s="6" t="s">
        <v>28</v>
      </c>
      <c r="C285" s="6" t="s">
        <v>3</v>
      </c>
      <c r="D285" s="6" t="s">
        <v>95</v>
      </c>
      <c r="E285" s="8">
        <v>321.01508564641085</v>
      </c>
      <c r="F285" s="8">
        <v>117.46277854715426</v>
      </c>
      <c r="G285" s="8">
        <v>304.44941151486006</v>
      </c>
      <c r="H285" s="8">
        <v>223.62053004226146</v>
      </c>
      <c r="I285" s="17">
        <v>438.4778641935651</v>
      </c>
      <c r="J285" s="8">
        <v>742.92727570842521</v>
      </c>
      <c r="K285" s="8">
        <v>966.54780575068662</v>
      </c>
      <c r="L285" s="2">
        <v>1083.7649999999999</v>
      </c>
      <c r="M285" s="15">
        <v>0.29620359178088507</v>
      </c>
      <c r="N285" s="21">
        <v>0.40458758512552551</v>
      </c>
      <c r="O285" s="15">
        <v>0.68550587600487678</v>
      </c>
    </row>
    <row r="286" spans="1:15" x14ac:dyDescent="0.25">
      <c r="A286" s="6">
        <v>51760</v>
      </c>
      <c r="B286" s="6" t="s">
        <v>29</v>
      </c>
      <c r="C286" s="6" t="s">
        <v>3</v>
      </c>
      <c r="D286" s="6" t="s">
        <v>95</v>
      </c>
      <c r="E286" s="8">
        <v>586.58715944855101</v>
      </c>
      <c r="F286" s="8">
        <v>213.80928280863259</v>
      </c>
      <c r="G286" s="8">
        <v>629.86181450331958</v>
      </c>
      <c r="H286" s="8">
        <v>552.3514778508162</v>
      </c>
      <c r="I286" s="17">
        <v>800.39644225718359</v>
      </c>
      <c r="J286" s="8">
        <v>1430.2582567605032</v>
      </c>
      <c r="K286" s="8">
        <v>1982.6097346113195</v>
      </c>
      <c r="L286" s="2">
        <v>5101.7210000000005</v>
      </c>
      <c r="M286" s="15">
        <v>0.11497829055108089</v>
      </c>
      <c r="N286" s="21">
        <v>0.15688753702077859</v>
      </c>
      <c r="O286" s="15">
        <v>0.28034819167110531</v>
      </c>
    </row>
    <row r="287" spans="1:15" x14ac:dyDescent="0.25">
      <c r="A287" s="6">
        <v>51790</v>
      </c>
      <c r="B287" s="6" t="s">
        <v>91</v>
      </c>
      <c r="C287" s="6" t="s">
        <v>3</v>
      </c>
      <c r="D287" s="6" t="s">
        <v>95</v>
      </c>
      <c r="E287" s="8">
        <v>122.85551928959084</v>
      </c>
      <c r="F287" s="8">
        <v>43.149577361038922</v>
      </c>
      <c r="G287" s="8">
        <v>128.3567208398363</v>
      </c>
      <c r="H287" s="8">
        <v>125.29230738055541</v>
      </c>
      <c r="I287" s="17">
        <v>166.00509665062975</v>
      </c>
      <c r="J287" s="8">
        <v>294.36181749046602</v>
      </c>
      <c r="K287" s="8">
        <v>419.65412487102145</v>
      </c>
      <c r="L287" s="2">
        <v>2716.395</v>
      </c>
      <c r="M287" s="15">
        <v>4.5227413277373445E-2</v>
      </c>
      <c r="N287" s="21">
        <v>6.1112281774421524E-2</v>
      </c>
      <c r="O287" s="15">
        <v>0.1083648797359979</v>
      </c>
    </row>
    <row r="288" spans="1:15" x14ac:dyDescent="0.25">
      <c r="A288" s="6">
        <v>51800</v>
      </c>
      <c r="B288" s="6" t="s">
        <v>30</v>
      </c>
      <c r="C288" s="6" t="s">
        <v>3</v>
      </c>
      <c r="D288" s="6" t="s">
        <v>95</v>
      </c>
      <c r="E288" s="8">
        <v>3772.6484476571445</v>
      </c>
      <c r="F288" s="8">
        <v>1476.8313886643048</v>
      </c>
      <c r="G288" s="8">
        <v>4447.6885861594574</v>
      </c>
      <c r="H288" s="8">
        <v>3751.586479361571</v>
      </c>
      <c r="I288" s="17">
        <v>5249.4798363214495</v>
      </c>
      <c r="J288" s="8">
        <v>9697.1684224809069</v>
      </c>
      <c r="K288" s="8">
        <v>13448.754901842476</v>
      </c>
      <c r="L288" s="2">
        <v>51520.170999999988</v>
      </c>
      <c r="M288" s="15">
        <v>7.3226628996575838E-2</v>
      </c>
      <c r="N288" s="21">
        <v>0.10189173937954225</v>
      </c>
      <c r="O288" s="15">
        <v>0.18822081204817642</v>
      </c>
    </row>
    <row r="289" spans="1:15" x14ac:dyDescent="0.25">
      <c r="A289" s="6">
        <v>51810</v>
      </c>
      <c r="B289" s="6" t="s">
        <v>31</v>
      </c>
      <c r="C289" s="6" t="s">
        <v>3</v>
      </c>
      <c r="D289" s="6" t="s">
        <v>95</v>
      </c>
      <c r="E289" s="8">
        <v>1518.1655318119751</v>
      </c>
      <c r="F289" s="8">
        <v>534.03550564660054</v>
      </c>
      <c r="G289" s="8">
        <v>1403.6030366944865</v>
      </c>
      <c r="H289" s="8">
        <v>1042.0276372185831</v>
      </c>
      <c r="I289" s="17">
        <v>2052.2010374585757</v>
      </c>
      <c r="J289" s="8">
        <v>3455.8040741530622</v>
      </c>
      <c r="K289" s="8">
        <v>4497.8317113716457</v>
      </c>
      <c r="L289" s="2">
        <v>5572.1120000000001</v>
      </c>
      <c r="M289" s="15">
        <v>0.27245782780604105</v>
      </c>
      <c r="N289" s="21">
        <v>0.36829859799274955</v>
      </c>
      <c r="O289" s="15">
        <v>0.62019644869899637</v>
      </c>
    </row>
    <row r="290" spans="1:15" x14ac:dyDescent="0.25">
      <c r="A290" s="6">
        <v>51820</v>
      </c>
      <c r="B290" s="6" t="s">
        <v>92</v>
      </c>
      <c r="C290" s="6" t="s">
        <v>3</v>
      </c>
      <c r="D290" s="6" t="s">
        <v>95</v>
      </c>
      <c r="E290" s="8">
        <v>138.5308656453563</v>
      </c>
      <c r="F290" s="8">
        <v>51.169965688554349</v>
      </c>
      <c r="G290" s="8">
        <v>149.2047260299627</v>
      </c>
      <c r="H290" s="8">
        <v>130.95778045656041</v>
      </c>
      <c r="I290" s="17">
        <v>189.70083133391066</v>
      </c>
      <c r="J290" s="8">
        <v>338.90555736387336</v>
      </c>
      <c r="K290" s="8">
        <v>469.8633378204338</v>
      </c>
      <c r="L290" s="2">
        <v>2365.4900000000002</v>
      </c>
      <c r="M290" s="15">
        <v>5.8563285258173267E-2</v>
      </c>
      <c r="N290" s="21">
        <v>8.0195152519736135E-2</v>
      </c>
      <c r="O290" s="15">
        <v>0.14327076308243675</v>
      </c>
    </row>
    <row r="291" spans="1:15" x14ac:dyDescent="0.25">
      <c r="A291" s="6">
        <v>51830</v>
      </c>
      <c r="B291" s="6" t="s">
        <v>32</v>
      </c>
      <c r="C291" s="6" t="s">
        <v>3</v>
      </c>
      <c r="D291" s="6" t="s">
        <v>95</v>
      </c>
      <c r="E291" s="8">
        <v>202.45714589738466</v>
      </c>
      <c r="F291" s="8">
        <v>83.016564063406889</v>
      </c>
      <c r="G291" s="8">
        <v>261.91374247890769</v>
      </c>
      <c r="H291" s="8">
        <v>243.90201765087289</v>
      </c>
      <c r="I291" s="17">
        <v>285.47370996079155</v>
      </c>
      <c r="J291" s="8">
        <v>547.38745243969925</v>
      </c>
      <c r="K291" s="8">
        <v>791.28947009057208</v>
      </c>
      <c r="L291" s="2">
        <v>2759.0979999999995</v>
      </c>
      <c r="M291" s="15">
        <v>7.3378019156037477E-2</v>
      </c>
      <c r="N291" s="21">
        <v>0.10346631760118401</v>
      </c>
      <c r="O291" s="15">
        <v>0.19839362445252012</v>
      </c>
    </row>
    <row r="292" spans="1:15" x14ac:dyDescent="0.25">
      <c r="A292" s="6">
        <v>51840</v>
      </c>
      <c r="B292" s="6" t="s">
        <v>93</v>
      </c>
      <c r="C292" s="6" t="s">
        <v>3</v>
      </c>
      <c r="D292" s="6" t="s">
        <v>95</v>
      </c>
      <c r="E292" s="8">
        <v>22.341830365265253</v>
      </c>
      <c r="F292" s="8">
        <v>7.3444264862777073</v>
      </c>
      <c r="G292" s="8">
        <v>19.278665269132464</v>
      </c>
      <c r="H292" s="8">
        <v>15.802538013566737</v>
      </c>
      <c r="I292" s="17">
        <v>29.686256851542961</v>
      </c>
      <c r="J292" s="8">
        <v>48.964922120675425</v>
      </c>
      <c r="K292" s="8">
        <v>64.767460134242157</v>
      </c>
      <c r="L292" s="2">
        <v>476.46699999999998</v>
      </c>
      <c r="M292" s="15">
        <v>4.6890614387282335E-2</v>
      </c>
      <c r="N292" s="21">
        <v>6.23049588986078E-2</v>
      </c>
      <c r="O292" s="15">
        <v>0.10276665985404115</v>
      </c>
    </row>
    <row r="293" spans="1:15" x14ac:dyDescent="0.25">
      <c r="E293" s="8"/>
      <c r="F293" s="8"/>
      <c r="G293" s="8"/>
      <c r="H293" s="8"/>
      <c r="J293" s="8"/>
      <c r="K293" s="8"/>
      <c r="L293" s="2"/>
      <c r="M293" s="15"/>
      <c r="N293" s="21"/>
    </row>
    <row r="294" spans="1:15" x14ac:dyDescent="0.25">
      <c r="E294" s="8"/>
      <c r="F294" s="8"/>
      <c r="G294" s="8"/>
      <c r="H294" s="8"/>
      <c r="J294" s="8"/>
      <c r="K294" s="8"/>
      <c r="L294" s="2"/>
      <c r="M294" s="15"/>
      <c r="N294" s="21"/>
    </row>
    <row r="295" spans="1:15" x14ac:dyDescent="0.25">
      <c r="E295" s="8"/>
      <c r="F295" s="8"/>
      <c r="G295" s="8"/>
      <c r="H295" s="8"/>
      <c r="J295" s="8"/>
      <c r="K295" s="8"/>
      <c r="L295" s="2"/>
      <c r="M295" s="15"/>
      <c r="N295" s="21"/>
    </row>
    <row r="296" spans="1:15" x14ac:dyDescent="0.25">
      <c r="A296" s="6">
        <v>51001</v>
      </c>
      <c r="B296" s="6" t="s">
        <v>0</v>
      </c>
      <c r="C296" s="6" t="s">
        <v>4</v>
      </c>
      <c r="D296" s="6" t="s">
        <v>95</v>
      </c>
      <c r="E296" s="8">
        <v>19.117525247397843</v>
      </c>
      <c r="F296" s="8">
        <v>11.028537226519653</v>
      </c>
      <c r="G296" s="8">
        <v>49.926544173181803</v>
      </c>
      <c r="H296" s="8">
        <v>64.970488894712147</v>
      </c>
      <c r="I296" s="17">
        <v>30.146062473917496</v>
      </c>
      <c r="J296" s="8">
        <v>80.072606647099292</v>
      </c>
      <c r="K296" s="8">
        <v>145.04309554181145</v>
      </c>
      <c r="L296" s="2">
        <v>899.375</v>
      </c>
      <c r="M296" s="15">
        <v>2.1256456147210945E-2</v>
      </c>
      <c r="N296" s="21">
        <v>3.3518901986287694E-2</v>
      </c>
      <c r="O296" s="15">
        <v>8.9031390295593371E-2</v>
      </c>
    </row>
    <row r="297" spans="1:15" x14ac:dyDescent="0.25">
      <c r="A297" s="6">
        <v>51003</v>
      </c>
      <c r="B297" s="6" t="s">
        <v>47</v>
      </c>
      <c r="C297" s="6" t="s">
        <v>4</v>
      </c>
      <c r="D297" s="6" t="s">
        <v>95</v>
      </c>
      <c r="E297" s="8">
        <v>1600.8745806533782</v>
      </c>
      <c r="F297" s="8">
        <v>940.78082010635524</v>
      </c>
      <c r="G297" s="8">
        <v>3905.3013985042594</v>
      </c>
      <c r="H297" s="8">
        <v>4309.4863602948881</v>
      </c>
      <c r="I297" s="17">
        <v>2541.6554007597333</v>
      </c>
      <c r="J297" s="8">
        <v>6446.9567992639932</v>
      </c>
      <c r="K297" s="8">
        <v>10756.443159558881</v>
      </c>
      <c r="L297" s="2">
        <v>67804.225000000006</v>
      </c>
      <c r="M297" s="15">
        <v>2.3610248191073314E-2</v>
      </c>
      <c r="N297" s="21">
        <v>3.7485206869626975E-2</v>
      </c>
      <c r="O297" s="15">
        <v>9.508193330524746E-2</v>
      </c>
    </row>
    <row r="298" spans="1:15" x14ac:dyDescent="0.25">
      <c r="A298" s="6">
        <v>51005</v>
      </c>
      <c r="B298" s="6" t="s">
        <v>65</v>
      </c>
      <c r="C298" s="6" t="s">
        <v>4</v>
      </c>
      <c r="D298" s="6" t="s">
        <v>95</v>
      </c>
      <c r="E298" s="8">
        <v>395.9549217981488</v>
      </c>
      <c r="F298" s="8">
        <v>212.8079406294556</v>
      </c>
      <c r="G298" s="8">
        <v>866.95001024547776</v>
      </c>
      <c r="H298" s="8">
        <v>947.89559685847917</v>
      </c>
      <c r="I298" s="17">
        <v>608.76286242760443</v>
      </c>
      <c r="J298" s="8">
        <v>1475.7128726730821</v>
      </c>
      <c r="K298" s="8">
        <v>2423.6084695315612</v>
      </c>
      <c r="L298" s="2">
        <v>11324.565999999999</v>
      </c>
      <c r="M298" s="15">
        <v>3.4964246912256844E-2</v>
      </c>
      <c r="N298" s="21">
        <v>5.3755955188711381E-2</v>
      </c>
      <c r="O298" s="15">
        <v>0.13031076622919432</v>
      </c>
    </row>
    <row r="299" spans="1:15" x14ac:dyDescent="0.25">
      <c r="A299" s="6">
        <v>51007</v>
      </c>
      <c r="B299" s="6" t="s">
        <v>44</v>
      </c>
      <c r="C299" s="6" t="s">
        <v>4</v>
      </c>
      <c r="D299" s="6" t="s">
        <v>95</v>
      </c>
      <c r="E299" s="8">
        <v>268.4632375495151</v>
      </c>
      <c r="F299" s="8">
        <v>148.36029349407175</v>
      </c>
      <c r="G299" s="8">
        <v>643.39087442281971</v>
      </c>
      <c r="H299" s="8">
        <v>825.9161636204949</v>
      </c>
      <c r="I299" s="17">
        <v>416.82353104358685</v>
      </c>
      <c r="J299" s="8">
        <v>1060.2144054664066</v>
      </c>
      <c r="K299" s="8">
        <v>1886.1305690869015</v>
      </c>
      <c r="L299" s="2">
        <v>21674.692999999999</v>
      </c>
      <c r="M299" s="15">
        <v>1.2386022609386675E-2</v>
      </c>
      <c r="N299" s="21">
        <v>1.9230885117661731E-2</v>
      </c>
      <c r="O299" s="15">
        <v>4.8914852241109322E-2</v>
      </c>
    </row>
    <row r="300" spans="1:15" x14ac:dyDescent="0.25">
      <c r="A300" s="6">
        <v>51009</v>
      </c>
      <c r="B300" s="6" t="s">
        <v>66</v>
      </c>
      <c r="C300" s="6" t="s">
        <v>4</v>
      </c>
      <c r="D300" s="6" t="s">
        <v>95</v>
      </c>
      <c r="E300" s="8">
        <v>751.90178415945149</v>
      </c>
      <c r="F300" s="8">
        <v>418.14631504960209</v>
      </c>
      <c r="G300" s="8">
        <v>1625.1069829094731</v>
      </c>
      <c r="H300" s="8">
        <v>1681.004100502003</v>
      </c>
      <c r="I300" s="17">
        <v>1170.0480992090536</v>
      </c>
      <c r="J300" s="8">
        <v>2795.1550821185265</v>
      </c>
      <c r="K300" s="8">
        <v>4476.1591826205295</v>
      </c>
      <c r="L300" s="2">
        <v>34109.802000000003</v>
      </c>
      <c r="M300" s="15">
        <v>2.2043569298920335E-2</v>
      </c>
      <c r="N300" s="21">
        <v>3.4302400794031386E-2</v>
      </c>
      <c r="O300" s="15">
        <v>8.1945802034222484E-2</v>
      </c>
    </row>
    <row r="301" spans="1:15" s="9" customFormat="1" x14ac:dyDescent="0.25">
      <c r="A301" s="9">
        <v>51011</v>
      </c>
      <c r="B301" s="6" t="s">
        <v>67</v>
      </c>
      <c r="C301" s="6" t="s">
        <v>4</v>
      </c>
      <c r="D301" s="6" t="s">
        <v>95</v>
      </c>
      <c r="E301" s="11">
        <v>309</v>
      </c>
      <c r="F301" s="11">
        <v>193</v>
      </c>
      <c r="G301" s="11">
        <v>899.41701088913533</v>
      </c>
      <c r="H301" s="11">
        <v>1165.1791937013145</v>
      </c>
      <c r="I301" s="18">
        <v>502</v>
      </c>
      <c r="J301" s="8">
        <v>1401.4170108891353</v>
      </c>
      <c r="K301" s="8">
        <v>3454.8822330445455</v>
      </c>
      <c r="L301" s="2">
        <v>26893.32</v>
      </c>
      <c r="M301" s="15">
        <v>1.1489842087180013E-2</v>
      </c>
      <c r="N301" s="21">
        <v>1.8666345397295687E-2</v>
      </c>
      <c r="O301" s="15">
        <v>5.2110227033669895E-2</v>
      </c>
    </row>
    <row r="302" spans="1:15" s="9" customFormat="1" x14ac:dyDescent="0.25">
      <c r="A302" s="6">
        <v>51013</v>
      </c>
      <c r="B302" s="6" t="s">
        <v>58</v>
      </c>
      <c r="C302" s="6" t="s">
        <v>4</v>
      </c>
      <c r="D302" s="6" t="s">
        <v>95</v>
      </c>
      <c r="E302" s="8">
        <v>0</v>
      </c>
      <c r="F302" s="8">
        <v>0</v>
      </c>
      <c r="G302" s="8">
        <v>0</v>
      </c>
      <c r="H302" s="8">
        <v>0</v>
      </c>
      <c r="I302" s="17">
        <v>0</v>
      </c>
      <c r="J302" s="8">
        <v>0</v>
      </c>
      <c r="K302" s="8">
        <v>0</v>
      </c>
      <c r="L302" s="2">
        <v>0</v>
      </c>
      <c r="M302" s="15">
        <v>0</v>
      </c>
      <c r="N302" s="21">
        <v>0</v>
      </c>
      <c r="O302" s="15">
        <v>0</v>
      </c>
    </row>
    <row r="303" spans="1:15" s="9" customFormat="1" x14ac:dyDescent="0.25">
      <c r="A303" s="6">
        <v>51015</v>
      </c>
      <c r="B303" s="6" t="s">
        <v>68</v>
      </c>
      <c r="C303" s="6" t="s">
        <v>4</v>
      </c>
      <c r="D303" s="6" t="s">
        <v>95</v>
      </c>
      <c r="E303" s="8">
        <v>4343.8999012159866</v>
      </c>
      <c r="F303" s="8">
        <v>1980.6987819540743</v>
      </c>
      <c r="G303" s="8">
        <v>6911.1237682260789</v>
      </c>
      <c r="H303" s="8">
        <v>7045.4531243985321</v>
      </c>
      <c r="I303" s="17">
        <v>6324.5986831700611</v>
      </c>
      <c r="J303" s="8">
        <v>13235.722451396141</v>
      </c>
      <c r="K303" s="8">
        <v>20281.175575794674</v>
      </c>
      <c r="L303" s="2">
        <v>137416.01800000001</v>
      </c>
      <c r="M303" s="15">
        <v>3.1611306778049603E-2</v>
      </c>
      <c r="N303" s="21">
        <v>4.6025192515548374E-2</v>
      </c>
      <c r="O303" s="15">
        <v>9.6318628963590988E-2</v>
      </c>
    </row>
    <row r="304" spans="1:15" s="9" customFormat="1" x14ac:dyDescent="0.25">
      <c r="A304" s="6">
        <v>51017</v>
      </c>
      <c r="B304" s="6" t="s">
        <v>69</v>
      </c>
      <c r="C304" s="6" t="s">
        <v>4</v>
      </c>
      <c r="D304" s="6" t="s">
        <v>95</v>
      </c>
      <c r="E304" s="8">
        <v>654.12180338069584</v>
      </c>
      <c r="F304" s="8">
        <v>329.83652721227907</v>
      </c>
      <c r="G304" s="8">
        <v>1277.2147951937166</v>
      </c>
      <c r="H304" s="8">
        <v>1387.0862116741248</v>
      </c>
      <c r="I304" s="17">
        <v>983.9583305929749</v>
      </c>
      <c r="J304" s="8">
        <v>2261.1731257866913</v>
      </c>
      <c r="K304" s="8">
        <v>3648.2593374608164</v>
      </c>
      <c r="L304" s="2">
        <v>16285.397000000003</v>
      </c>
      <c r="M304" s="15">
        <v>4.0166156427178024E-2</v>
      </c>
      <c r="N304" s="21">
        <v>6.0419671107371516E-2</v>
      </c>
      <c r="O304" s="15">
        <v>0.13884666893823289</v>
      </c>
    </row>
    <row r="305" spans="1:15" s="9" customFormat="1" x14ac:dyDescent="0.25">
      <c r="A305" s="6">
        <v>51019</v>
      </c>
      <c r="B305" s="6" t="s">
        <v>70</v>
      </c>
      <c r="C305" s="6" t="s">
        <v>4</v>
      </c>
      <c r="D305" s="6" t="s">
        <v>95</v>
      </c>
      <c r="E305" s="8">
        <v>119.43572656197695</v>
      </c>
      <c r="F305" s="8">
        <v>70.102838035404531</v>
      </c>
      <c r="G305" s="8">
        <v>286.53291789074319</v>
      </c>
      <c r="H305" s="8">
        <v>328.08170352894149</v>
      </c>
      <c r="I305" s="17">
        <v>189.53856459738148</v>
      </c>
      <c r="J305" s="8">
        <v>476.07148248812467</v>
      </c>
      <c r="K305" s="8">
        <v>804.15318601706622</v>
      </c>
      <c r="L305" s="2">
        <v>6464.8979999999992</v>
      </c>
      <c r="M305" s="15">
        <v>1.8474495121497195E-2</v>
      </c>
      <c r="N305" s="21">
        <v>2.9318105961978286E-2</v>
      </c>
      <c r="O305" s="15">
        <v>7.363944218271111E-2</v>
      </c>
    </row>
    <row r="306" spans="1:15" s="9" customFormat="1" x14ac:dyDescent="0.25">
      <c r="A306" s="9">
        <v>51023</v>
      </c>
      <c r="B306" s="7" t="s">
        <v>71</v>
      </c>
      <c r="C306" s="6" t="s">
        <v>4</v>
      </c>
      <c r="D306" s="6" t="s">
        <v>95</v>
      </c>
      <c r="E306" s="11">
        <v>1003</v>
      </c>
      <c r="F306" s="11">
        <v>535</v>
      </c>
      <c r="G306" s="11">
        <v>2068.555838965282</v>
      </c>
      <c r="H306" s="11">
        <v>2181.527084611288</v>
      </c>
      <c r="I306" s="18">
        <v>1538</v>
      </c>
      <c r="J306" s="8">
        <v>3606.555838965282</v>
      </c>
      <c r="K306" s="8">
        <v>6708.3079848300522</v>
      </c>
      <c r="L306" s="2">
        <v>37397.046999999999</v>
      </c>
      <c r="M306" s="15">
        <v>2.682029947444781E-2</v>
      </c>
      <c r="N306" s="21">
        <v>4.1126241866102427E-2</v>
      </c>
      <c r="O306" s="15">
        <v>9.6439588905650284E-2</v>
      </c>
    </row>
    <row r="307" spans="1:15" s="9" customFormat="1" x14ac:dyDescent="0.25">
      <c r="A307" s="6">
        <v>51029</v>
      </c>
      <c r="B307" s="6" t="s">
        <v>6</v>
      </c>
      <c r="C307" s="6" t="s">
        <v>4</v>
      </c>
      <c r="D307" s="6" t="s">
        <v>95</v>
      </c>
      <c r="E307" s="8">
        <v>448.9450046429011</v>
      </c>
      <c r="F307" s="8">
        <v>273.94039597726669</v>
      </c>
      <c r="G307" s="8">
        <v>1251.8628365748884</v>
      </c>
      <c r="H307" s="8">
        <v>1574.9676342449936</v>
      </c>
      <c r="I307" s="17">
        <v>722.88540062016773</v>
      </c>
      <c r="J307" s="8">
        <v>1974.7482371950562</v>
      </c>
      <c r="K307" s="8">
        <v>3549.7158714400493</v>
      </c>
      <c r="L307" s="2">
        <v>39998.956000000006</v>
      </c>
      <c r="M307" s="15">
        <v>1.12239180603339E-2</v>
      </c>
      <c r="N307" s="21">
        <v>1.8072606710539337E-2</v>
      </c>
      <c r="O307" s="15">
        <v>4.9369994486732502E-2</v>
      </c>
    </row>
    <row r="308" spans="1:15" x14ac:dyDescent="0.25">
      <c r="A308" s="6">
        <v>51031</v>
      </c>
      <c r="B308" s="6" t="s">
        <v>72</v>
      </c>
      <c r="C308" s="6" t="s">
        <v>4</v>
      </c>
      <c r="D308" s="6" t="s">
        <v>95</v>
      </c>
      <c r="E308" s="8">
        <v>57.640512532109284</v>
      </c>
      <c r="F308" s="8">
        <v>35.710322988269809</v>
      </c>
      <c r="G308" s="8">
        <v>170.94479908816302</v>
      </c>
      <c r="H308" s="8">
        <v>213.08446712944482</v>
      </c>
      <c r="I308" s="17">
        <v>93.350835520379093</v>
      </c>
      <c r="J308" s="8">
        <v>264.29563460854212</v>
      </c>
      <c r="K308" s="8">
        <v>477.38010173798688</v>
      </c>
      <c r="L308" s="2">
        <v>5528.1850000000004</v>
      </c>
      <c r="M308" s="15">
        <v>1.0426661287946998E-2</v>
      </c>
      <c r="N308" s="21">
        <v>1.6886344346359446E-2</v>
      </c>
      <c r="O308" s="15">
        <v>4.780875361597741E-2</v>
      </c>
    </row>
    <row r="309" spans="1:15" x14ac:dyDescent="0.25">
      <c r="A309" s="6">
        <v>51033</v>
      </c>
      <c r="B309" s="6" t="s">
        <v>60</v>
      </c>
      <c r="C309" s="6" t="s">
        <v>4</v>
      </c>
      <c r="D309" s="6" t="s">
        <v>95</v>
      </c>
      <c r="E309" s="8">
        <v>83.869275909664111</v>
      </c>
      <c r="F309" s="8">
        <v>45.639763469144249</v>
      </c>
      <c r="G309" s="8">
        <v>192.19015774061225</v>
      </c>
      <c r="H309" s="8">
        <v>237.64459840413815</v>
      </c>
      <c r="I309" s="17">
        <v>129.50903937880835</v>
      </c>
      <c r="J309" s="8">
        <v>321.6991971194206</v>
      </c>
      <c r="K309" s="8">
        <v>559.34379552355881</v>
      </c>
      <c r="L309" s="2">
        <v>6655.768</v>
      </c>
      <c r="M309" s="15">
        <v>1.2600991487333109E-2</v>
      </c>
      <c r="N309" s="21">
        <v>1.945816611678898E-2</v>
      </c>
      <c r="O309" s="15">
        <v>4.8333895820800936E-2</v>
      </c>
    </row>
    <row r="310" spans="1:15" x14ac:dyDescent="0.25">
      <c r="A310" s="6">
        <v>51036</v>
      </c>
      <c r="B310" s="6" t="s">
        <v>7</v>
      </c>
      <c r="C310" s="6" t="s">
        <v>4</v>
      </c>
      <c r="D310" s="6" t="s">
        <v>95</v>
      </c>
      <c r="E310" s="8">
        <v>15.617850581443856</v>
      </c>
      <c r="F310" s="8">
        <v>8.9801153167154251</v>
      </c>
      <c r="G310" s="8">
        <v>40.376289247334071</v>
      </c>
      <c r="H310" s="8">
        <v>59.551511527365868</v>
      </c>
      <c r="I310" s="17">
        <v>24.597965898159281</v>
      </c>
      <c r="J310" s="8">
        <v>64.974255145493345</v>
      </c>
      <c r="K310" s="8">
        <v>124.52576667285923</v>
      </c>
      <c r="L310" s="2">
        <v>1565.6269999999997</v>
      </c>
      <c r="M310" s="15">
        <v>9.9754606821700568E-3</v>
      </c>
      <c r="N310" s="21">
        <v>1.5711255553308219E-2</v>
      </c>
      <c r="O310" s="15">
        <v>4.1500469234047037E-2</v>
      </c>
    </row>
    <row r="311" spans="1:15" x14ac:dyDescent="0.25">
      <c r="A311" s="6">
        <v>51041</v>
      </c>
      <c r="B311" s="6" t="s">
        <v>49</v>
      </c>
      <c r="C311" s="6" t="s">
        <v>4</v>
      </c>
      <c r="D311" s="6" t="s">
        <v>95</v>
      </c>
      <c r="E311" s="8">
        <v>78.762493550318055</v>
      </c>
      <c r="F311" s="8">
        <v>38.824100282327507</v>
      </c>
      <c r="G311" s="8">
        <v>148.19246087059562</v>
      </c>
      <c r="H311" s="8">
        <v>177.57769625955558</v>
      </c>
      <c r="I311" s="17">
        <v>117.58659383264556</v>
      </c>
      <c r="J311" s="8">
        <v>265.77905470324117</v>
      </c>
      <c r="K311" s="8">
        <v>443.35675096279675</v>
      </c>
      <c r="L311" s="2">
        <v>4383.2500000000009</v>
      </c>
      <c r="M311" s="15">
        <v>1.7968971322721277E-2</v>
      </c>
      <c r="N311" s="21">
        <v>2.6826348903814645E-2</v>
      </c>
      <c r="O311" s="15">
        <v>6.0635157634914984E-2</v>
      </c>
    </row>
    <row r="312" spans="1:15" x14ac:dyDescent="0.25">
      <c r="A312" s="6">
        <v>51043</v>
      </c>
      <c r="B312" s="6" t="s">
        <v>73</v>
      </c>
      <c r="C312" s="6" t="s">
        <v>4</v>
      </c>
      <c r="D312" s="6" t="s">
        <v>95</v>
      </c>
      <c r="E312" s="8">
        <v>610.72735364513392</v>
      </c>
      <c r="F312" s="8">
        <v>294.47506177480938</v>
      </c>
      <c r="G312" s="8">
        <v>1084.3633611858982</v>
      </c>
      <c r="H312" s="8">
        <v>1153.9004127073447</v>
      </c>
      <c r="I312" s="17">
        <v>905.20241541994324</v>
      </c>
      <c r="J312" s="8">
        <v>1989.5657766058414</v>
      </c>
      <c r="K312" s="8">
        <v>3143.4661893131861</v>
      </c>
      <c r="L312" s="2">
        <v>40075.89</v>
      </c>
      <c r="M312" s="15">
        <v>1.5239271133969425E-2</v>
      </c>
      <c r="N312" s="21">
        <v>2.2587206807383273E-2</v>
      </c>
      <c r="O312" s="15">
        <v>4.9644955523279494E-2</v>
      </c>
    </row>
    <row r="313" spans="1:15" x14ac:dyDescent="0.25">
      <c r="A313" s="9">
        <v>51045</v>
      </c>
      <c r="B313" s="6" t="s">
        <v>74</v>
      </c>
      <c r="C313" s="6" t="s">
        <v>4</v>
      </c>
      <c r="D313" s="6" t="s">
        <v>95</v>
      </c>
      <c r="E313" s="11">
        <v>369</v>
      </c>
      <c r="F313" s="11">
        <v>202</v>
      </c>
      <c r="G313" s="11">
        <v>813.78582932596601</v>
      </c>
      <c r="H313" s="11">
        <v>891.88026580469113</v>
      </c>
      <c r="I313" s="18">
        <v>571</v>
      </c>
      <c r="J313" s="8">
        <v>1384.785829325966</v>
      </c>
      <c r="K313" s="8">
        <v>3880.1681376111965</v>
      </c>
      <c r="L313" s="2">
        <v>11093.945</v>
      </c>
      <c r="M313" s="15">
        <v>3.3261387180123933E-2</v>
      </c>
      <c r="N313" s="21">
        <v>5.1469517831573892E-2</v>
      </c>
      <c r="O313" s="15">
        <v>0.12482357081506769</v>
      </c>
    </row>
    <row r="314" spans="1:15" x14ac:dyDescent="0.25">
      <c r="A314" s="6">
        <v>51047</v>
      </c>
      <c r="B314" s="6" t="s">
        <v>75</v>
      </c>
      <c r="C314" s="6" t="s">
        <v>4</v>
      </c>
      <c r="D314" s="6" t="s">
        <v>95</v>
      </c>
      <c r="E314" s="8">
        <v>837.29282365453946</v>
      </c>
      <c r="F314" s="8">
        <v>538.75106186132734</v>
      </c>
      <c r="G314" s="8">
        <v>2398.5294177686687</v>
      </c>
      <c r="H314" s="8">
        <v>2766.5704063030794</v>
      </c>
      <c r="I314" s="17">
        <v>1376.0438855158668</v>
      </c>
      <c r="J314" s="8">
        <v>3774.5733032845355</v>
      </c>
      <c r="K314" s="8">
        <v>6541.1437095876154</v>
      </c>
      <c r="L314" s="2">
        <v>52557.692000000003</v>
      </c>
      <c r="M314" s="15">
        <v>1.5930928315013138E-2</v>
      </c>
      <c r="N314" s="21">
        <v>2.6181588900742955E-2</v>
      </c>
      <c r="O314" s="15">
        <v>7.1817714204127067E-2</v>
      </c>
    </row>
    <row r="315" spans="1:15" x14ac:dyDescent="0.25">
      <c r="A315" s="6">
        <v>51049</v>
      </c>
      <c r="B315" s="6" t="s">
        <v>8</v>
      </c>
      <c r="C315" s="6" t="s">
        <v>4</v>
      </c>
      <c r="D315" s="6" t="s">
        <v>95</v>
      </c>
      <c r="E315" s="8">
        <v>197.80513574655743</v>
      </c>
      <c r="F315" s="8">
        <v>120.18197748784731</v>
      </c>
      <c r="G315" s="8">
        <v>576.58131760704862</v>
      </c>
      <c r="H315" s="8">
        <v>791.45203805682479</v>
      </c>
      <c r="I315" s="17">
        <v>317.98711323440472</v>
      </c>
      <c r="J315" s="8">
        <v>894.56843084145339</v>
      </c>
      <c r="K315" s="8">
        <v>1686.0204688982783</v>
      </c>
      <c r="L315" s="2">
        <v>22042.995999999999</v>
      </c>
      <c r="M315" s="15">
        <v>8.973604846934484E-3</v>
      </c>
      <c r="N315" s="21">
        <v>1.4425766499000623E-2</v>
      </c>
      <c r="O315" s="15">
        <v>4.058288768194003E-2</v>
      </c>
    </row>
    <row r="316" spans="1:15" x14ac:dyDescent="0.25">
      <c r="A316" s="6">
        <v>51053</v>
      </c>
      <c r="B316" s="6" t="s">
        <v>48</v>
      </c>
      <c r="C316" s="6" t="s">
        <v>4</v>
      </c>
      <c r="D316" s="6" t="s">
        <v>95</v>
      </c>
      <c r="E316" s="8">
        <v>19.457133677201565</v>
      </c>
      <c r="F316" s="8">
        <v>11.116415667835975</v>
      </c>
      <c r="G316" s="8">
        <v>51.993053649336694</v>
      </c>
      <c r="H316" s="8">
        <v>74.723707217375292</v>
      </c>
      <c r="I316" s="17">
        <v>30.573549345037542</v>
      </c>
      <c r="J316" s="8">
        <v>82.566602994374236</v>
      </c>
      <c r="K316" s="8">
        <v>157.29031021174953</v>
      </c>
      <c r="L316" s="2">
        <v>2579.1369999999997</v>
      </c>
      <c r="M316" s="15">
        <v>7.5440481359468564E-3</v>
      </c>
      <c r="N316" s="21">
        <v>1.1854178101061536E-2</v>
      </c>
      <c r="O316" s="15">
        <v>3.2013267614079535E-2</v>
      </c>
    </row>
    <row r="317" spans="1:15" x14ac:dyDescent="0.25">
      <c r="A317" s="6">
        <v>51057</v>
      </c>
      <c r="B317" s="6" t="s">
        <v>9</v>
      </c>
      <c r="C317" s="6" t="s">
        <v>4</v>
      </c>
      <c r="D317" s="6" t="s">
        <v>95</v>
      </c>
      <c r="E317" s="8">
        <v>4.627787356494605</v>
      </c>
      <c r="F317" s="8">
        <v>3.29598570953898</v>
      </c>
      <c r="G317" s="8">
        <v>16.033387901137026</v>
      </c>
      <c r="H317" s="8">
        <v>24.596755709643912</v>
      </c>
      <c r="I317" s="17">
        <v>7.9237730660335846</v>
      </c>
      <c r="J317" s="8">
        <v>23.957160967170609</v>
      </c>
      <c r="K317" s="8">
        <v>48.553916676814517</v>
      </c>
      <c r="L317" s="2">
        <v>2001.4460000000001</v>
      </c>
      <c r="M317" s="15">
        <v>2.3122219417833932E-3</v>
      </c>
      <c r="N317" s="21">
        <v>3.9590241585501602E-3</v>
      </c>
      <c r="O317" s="15">
        <v>1.1969926226923238E-2</v>
      </c>
    </row>
    <row r="318" spans="1:15" x14ac:dyDescent="0.25">
      <c r="A318" s="6">
        <v>51059</v>
      </c>
      <c r="B318" s="6" t="s">
        <v>56</v>
      </c>
      <c r="C318" s="6" t="s">
        <v>4</v>
      </c>
      <c r="D318" s="6" t="s">
        <v>95</v>
      </c>
      <c r="E318" s="8">
        <v>53.089659427878139</v>
      </c>
      <c r="F318" s="8">
        <v>27.424464442760378</v>
      </c>
      <c r="G318" s="8">
        <v>114.2892692288565</v>
      </c>
      <c r="H318" s="8">
        <v>133.91784045748508</v>
      </c>
      <c r="I318" s="17">
        <v>80.514123870638514</v>
      </c>
      <c r="J318" s="8">
        <v>194.803393099495</v>
      </c>
      <c r="K318" s="8">
        <v>328.72123355698005</v>
      </c>
      <c r="L318" s="2">
        <v>200.95400000000001</v>
      </c>
      <c r="M318" s="15">
        <v>0.26418811980790696</v>
      </c>
      <c r="N318" s="21">
        <v>0.40065947366381616</v>
      </c>
      <c r="O318" s="15">
        <v>0.96939296107315598</v>
      </c>
    </row>
    <row r="319" spans="1:15" x14ac:dyDescent="0.25">
      <c r="A319" s="6">
        <v>51061</v>
      </c>
      <c r="B319" s="6" t="s">
        <v>77</v>
      </c>
      <c r="C319" s="6" t="s">
        <v>4</v>
      </c>
      <c r="D319" s="6" t="s">
        <v>95</v>
      </c>
      <c r="E319" s="8">
        <v>1657.8823115347177</v>
      </c>
      <c r="F319" s="8">
        <v>969.59761113999218</v>
      </c>
      <c r="G319" s="8">
        <v>4190.302254505068</v>
      </c>
      <c r="H319" s="8">
        <v>5020.3053028671775</v>
      </c>
      <c r="I319" s="17">
        <v>2627.47992267471</v>
      </c>
      <c r="J319" s="8">
        <v>6817.782177179778</v>
      </c>
      <c r="K319" s="8">
        <v>11838.087480046956</v>
      </c>
      <c r="L319" s="2">
        <v>92342.122000000003</v>
      </c>
      <c r="M319" s="15">
        <v>1.7953695189446887E-2</v>
      </c>
      <c r="N319" s="21">
        <v>2.8453752911100635E-2</v>
      </c>
      <c r="O319" s="15">
        <v>7.3831768531156111E-2</v>
      </c>
    </row>
    <row r="320" spans="1:15" x14ac:dyDescent="0.25">
      <c r="A320" s="6">
        <v>51065</v>
      </c>
      <c r="B320" s="6" t="s">
        <v>50</v>
      </c>
      <c r="C320" s="6" t="s">
        <v>4</v>
      </c>
      <c r="D320" s="6" t="s">
        <v>95</v>
      </c>
      <c r="E320" s="8">
        <v>222.34334540542179</v>
      </c>
      <c r="F320" s="8">
        <v>143.2417212880209</v>
      </c>
      <c r="G320" s="8">
        <v>694.48424708150571</v>
      </c>
      <c r="H320" s="8">
        <v>917.04436845844498</v>
      </c>
      <c r="I320" s="17">
        <v>365.58506669344268</v>
      </c>
      <c r="J320" s="8">
        <v>1060.0693137749483</v>
      </c>
      <c r="K320" s="8">
        <v>1977.1136822333933</v>
      </c>
      <c r="L320" s="2">
        <v>18589.631000000001</v>
      </c>
      <c r="M320" s="15">
        <v>1.1960611020488883E-2</v>
      </c>
      <c r="N320" s="21">
        <v>1.9666074420382131E-2</v>
      </c>
      <c r="O320" s="15">
        <v>5.7024763631669091E-2</v>
      </c>
    </row>
    <row r="321" spans="1:15" x14ac:dyDescent="0.25">
      <c r="A321" s="6">
        <v>51069</v>
      </c>
      <c r="B321" s="6" t="s">
        <v>78</v>
      </c>
      <c r="C321" s="6" t="s">
        <v>4</v>
      </c>
      <c r="D321" s="6" t="s">
        <v>95</v>
      </c>
      <c r="E321" s="8">
        <v>897.65049485233317</v>
      </c>
      <c r="F321" s="8">
        <v>450.15173353443726</v>
      </c>
      <c r="G321" s="8">
        <v>1750.3014106866635</v>
      </c>
      <c r="H321" s="8">
        <v>1967.5014999800028</v>
      </c>
      <c r="I321" s="17">
        <v>1347.8022283867704</v>
      </c>
      <c r="J321" s="8">
        <v>3098.1036390734339</v>
      </c>
      <c r="K321" s="8">
        <v>5065.6051390534367</v>
      </c>
      <c r="L321" s="2">
        <v>45946.41</v>
      </c>
      <c r="M321" s="15">
        <v>1.9536901682902605E-2</v>
      </c>
      <c r="N321" s="21">
        <v>2.933422281276753E-2</v>
      </c>
      <c r="O321" s="15">
        <v>6.7428633468282581E-2</v>
      </c>
    </row>
    <row r="322" spans="1:15" x14ac:dyDescent="0.25">
      <c r="A322" s="6">
        <v>51071</v>
      </c>
      <c r="B322" s="6" t="s">
        <v>76</v>
      </c>
      <c r="C322" s="6" t="s">
        <v>4</v>
      </c>
      <c r="D322" s="6" t="s">
        <v>95</v>
      </c>
      <c r="E322" s="8">
        <v>3.5988593006149681</v>
      </c>
      <c r="F322" s="8">
        <v>1.5754332328636362</v>
      </c>
      <c r="G322" s="8">
        <v>4.5856268702683654</v>
      </c>
      <c r="H322" s="8">
        <v>2.9568648976923781</v>
      </c>
      <c r="I322" s="17">
        <v>5.1742925334786047</v>
      </c>
      <c r="J322" s="8">
        <v>9.7599194037469701</v>
      </c>
      <c r="K322" s="8">
        <v>12.716784301439349</v>
      </c>
      <c r="L322" s="2">
        <v>19.478000000000002</v>
      </c>
      <c r="M322" s="15">
        <v>0.18476534041559542</v>
      </c>
      <c r="N322" s="21">
        <v>0.26564804053181046</v>
      </c>
      <c r="O322" s="15">
        <v>0.50107400162988858</v>
      </c>
    </row>
    <row r="323" spans="1:15" x14ac:dyDescent="0.25">
      <c r="A323" s="6">
        <v>51073</v>
      </c>
      <c r="B323" s="6" t="s">
        <v>11</v>
      </c>
      <c r="C323" s="6" t="s">
        <v>4</v>
      </c>
      <c r="D323" s="6" t="s">
        <v>95</v>
      </c>
      <c r="E323" s="8">
        <v>25.099927274561914</v>
      </c>
      <c r="F323" s="8">
        <v>13.704708862798416</v>
      </c>
      <c r="G323" s="8">
        <v>57.158156255958708</v>
      </c>
      <c r="H323" s="8">
        <v>74.883086538691288</v>
      </c>
      <c r="I323" s="17">
        <v>38.804636137360333</v>
      </c>
      <c r="J323" s="8">
        <v>95.962792393319035</v>
      </c>
      <c r="K323" s="8">
        <v>170.84587893201032</v>
      </c>
      <c r="L323" s="2">
        <v>2475.6820000000002</v>
      </c>
      <c r="M323" s="15">
        <v>1.0138591012319802E-2</v>
      </c>
      <c r="N323" s="21">
        <v>1.5674321717151204E-2</v>
      </c>
      <c r="O323" s="15">
        <v>3.8762164281728843E-2</v>
      </c>
    </row>
    <row r="324" spans="1:15" x14ac:dyDescent="0.25">
      <c r="A324" s="6">
        <v>51075</v>
      </c>
      <c r="B324" s="6" t="s">
        <v>51</v>
      </c>
      <c r="C324" s="6" t="s">
        <v>4</v>
      </c>
      <c r="D324" s="6" t="s">
        <v>95</v>
      </c>
      <c r="E324" s="8">
        <v>258.64996669002801</v>
      </c>
      <c r="F324" s="8">
        <v>140.99702591009552</v>
      </c>
      <c r="G324" s="8">
        <v>603.1201969719624</v>
      </c>
      <c r="H324" s="8">
        <v>754.05206825081143</v>
      </c>
      <c r="I324" s="17">
        <v>399.64699260012355</v>
      </c>
      <c r="J324" s="8">
        <v>1002.767189572086</v>
      </c>
      <c r="K324" s="8">
        <v>1756.8192578228975</v>
      </c>
      <c r="L324" s="2">
        <v>17962.805</v>
      </c>
      <c r="M324" s="15">
        <v>1.4399196934444703E-2</v>
      </c>
      <c r="N324" s="21">
        <v>2.2248584928697024E-2</v>
      </c>
      <c r="O324" s="15">
        <v>5.5824643733096584E-2</v>
      </c>
    </row>
    <row r="325" spans="1:15" x14ac:dyDescent="0.25">
      <c r="A325" s="6">
        <v>51079</v>
      </c>
      <c r="B325" s="6" t="s">
        <v>79</v>
      </c>
      <c r="C325" s="6" t="s">
        <v>4</v>
      </c>
      <c r="D325" s="6" t="s">
        <v>95</v>
      </c>
      <c r="E325" s="8">
        <v>338.51951495699382</v>
      </c>
      <c r="F325" s="8">
        <v>214.21664344478017</v>
      </c>
      <c r="G325" s="8">
        <v>923.84665221824059</v>
      </c>
      <c r="H325" s="8">
        <v>1045.133641759377</v>
      </c>
      <c r="I325" s="17">
        <v>552.73615840177399</v>
      </c>
      <c r="J325" s="8">
        <v>1476.5828106200147</v>
      </c>
      <c r="K325" s="8">
        <v>2521.7164523793917</v>
      </c>
      <c r="L325" s="2">
        <v>15735.949000000001</v>
      </c>
      <c r="M325" s="15">
        <v>2.1512494413714344E-2</v>
      </c>
      <c r="N325" s="21">
        <v>3.5125695844703993E-2</v>
      </c>
      <c r="O325" s="15">
        <v>9.3835002300783676E-2</v>
      </c>
    </row>
    <row r="326" spans="1:15" x14ac:dyDescent="0.25">
      <c r="A326" s="6">
        <v>51085</v>
      </c>
      <c r="B326" s="6" t="s">
        <v>59</v>
      </c>
      <c r="C326" s="6" t="s">
        <v>4</v>
      </c>
      <c r="D326" s="6" t="s">
        <v>95</v>
      </c>
      <c r="E326" s="8">
        <v>239.67978894036324</v>
      </c>
      <c r="F326" s="8">
        <v>131.31977590808526</v>
      </c>
      <c r="G326" s="8">
        <v>562.70517379415344</v>
      </c>
      <c r="H326" s="8">
        <v>710.26979736634041</v>
      </c>
      <c r="I326" s="17">
        <v>370.99956484844847</v>
      </c>
      <c r="J326" s="8">
        <v>933.70473864260191</v>
      </c>
      <c r="K326" s="8">
        <v>1643.9745360089423</v>
      </c>
      <c r="L326" s="2">
        <v>19015.288999999997</v>
      </c>
      <c r="M326" s="15">
        <v>1.2604583024763036E-2</v>
      </c>
      <c r="N326" s="21">
        <v>1.9510593020618753E-2</v>
      </c>
      <c r="O326" s="15">
        <v>4.9102842383442188E-2</v>
      </c>
    </row>
    <row r="327" spans="1:15" x14ac:dyDescent="0.25">
      <c r="A327" s="6">
        <v>51087</v>
      </c>
      <c r="B327" s="6" t="s">
        <v>57</v>
      </c>
      <c r="C327" s="6" t="s">
        <v>4</v>
      </c>
      <c r="D327" s="6" t="s">
        <v>95</v>
      </c>
      <c r="E327" s="8">
        <v>33.875125738850464</v>
      </c>
      <c r="F327" s="8">
        <v>17.99023152444753</v>
      </c>
      <c r="G327" s="8">
        <v>71.350892515758787</v>
      </c>
      <c r="H327" s="8">
        <v>90.321774529988019</v>
      </c>
      <c r="I327" s="17">
        <v>51.865357263297994</v>
      </c>
      <c r="J327" s="8">
        <v>123.21624977905678</v>
      </c>
      <c r="K327" s="8">
        <v>213.53802430904483</v>
      </c>
      <c r="L327" s="2">
        <v>2140.7340000000004</v>
      </c>
      <c r="M327" s="15">
        <v>1.5824070500515458E-2</v>
      </c>
      <c r="N327" s="21">
        <v>2.4227838331758164E-2</v>
      </c>
      <c r="O327" s="15">
        <v>5.7557944975441491E-2</v>
      </c>
    </row>
    <row r="328" spans="1:15" x14ac:dyDescent="0.25">
      <c r="A328" s="6">
        <v>51091</v>
      </c>
      <c r="B328" s="6" t="s">
        <v>10</v>
      </c>
      <c r="C328" s="6" t="s">
        <v>4</v>
      </c>
      <c r="D328" s="6" t="s">
        <v>95</v>
      </c>
      <c r="E328" s="8">
        <v>2435.2912320239734</v>
      </c>
      <c r="F328" s="8">
        <v>1087.9395820595555</v>
      </c>
      <c r="G328" s="8">
        <v>3739.4248864227393</v>
      </c>
      <c r="H328" s="8">
        <v>3713.4553487114517</v>
      </c>
      <c r="I328" s="17">
        <v>3523.2308140835289</v>
      </c>
      <c r="J328" s="8">
        <v>7262.6557005062677</v>
      </c>
      <c r="K328" s="8">
        <v>10976.111049217721</v>
      </c>
      <c r="L328" s="2">
        <v>45624.075000000004</v>
      </c>
      <c r="M328" s="15">
        <v>5.3377328351839969E-2</v>
      </c>
      <c r="N328" s="21">
        <v>7.7223062913243254E-2</v>
      </c>
      <c r="O328" s="15">
        <v>0.15918472211231169</v>
      </c>
    </row>
    <row r="329" spans="1:15" x14ac:dyDescent="0.25">
      <c r="A329" s="6">
        <v>51093</v>
      </c>
      <c r="B329" s="6" t="s">
        <v>55</v>
      </c>
      <c r="C329" s="6" t="s">
        <v>4</v>
      </c>
      <c r="D329" s="6" t="s">
        <v>95</v>
      </c>
      <c r="E329" s="8">
        <v>45.381269809237921</v>
      </c>
      <c r="F329" s="8">
        <v>23.53870389545504</v>
      </c>
      <c r="G329" s="8">
        <v>100.48519316440353</v>
      </c>
      <c r="H329" s="8">
        <v>129.69379244863646</v>
      </c>
      <c r="I329" s="17">
        <v>68.919973704692964</v>
      </c>
      <c r="J329" s="8">
        <v>169.40516686909649</v>
      </c>
      <c r="K329" s="8">
        <v>299.09895931773292</v>
      </c>
      <c r="L329" s="2">
        <v>2937.009</v>
      </c>
      <c r="M329" s="15">
        <v>1.5451525619852687E-2</v>
      </c>
      <c r="N329" s="21">
        <v>2.3466041031775173E-2</v>
      </c>
      <c r="O329" s="15">
        <v>5.7679485105117653E-2</v>
      </c>
    </row>
    <row r="330" spans="1:15" x14ac:dyDescent="0.25">
      <c r="A330" s="6">
        <v>51095</v>
      </c>
      <c r="B330" s="6" t="s">
        <v>99</v>
      </c>
      <c r="C330" s="6" t="s">
        <v>4</v>
      </c>
      <c r="D330" s="6" t="s">
        <v>95</v>
      </c>
      <c r="E330" s="8">
        <v>7.5014464177744387</v>
      </c>
      <c r="F330" s="8">
        <v>4.0348584974781447</v>
      </c>
      <c r="G330" s="8">
        <v>19.021638468304964</v>
      </c>
      <c r="H330" s="8">
        <v>25.572104595018505</v>
      </c>
      <c r="I330" s="17">
        <v>11.536304915252583</v>
      </c>
      <c r="J330" s="8">
        <v>30.557943383557546</v>
      </c>
      <c r="K330" s="8">
        <v>56.130047978576052</v>
      </c>
      <c r="L330" s="2">
        <v>1316.5049999999999</v>
      </c>
      <c r="M330" s="15">
        <v>5.698000704725344E-3</v>
      </c>
      <c r="N330" s="21">
        <v>8.7628265105355336E-3</v>
      </c>
      <c r="O330" s="15">
        <v>2.3211414604241951E-2</v>
      </c>
    </row>
    <row r="331" spans="1:15" x14ac:dyDescent="0.25">
      <c r="A331" s="6">
        <v>51097</v>
      </c>
      <c r="B331" s="6" t="s">
        <v>100</v>
      </c>
      <c r="C331" s="6" t="s">
        <v>4</v>
      </c>
      <c r="D331" s="6" t="s">
        <v>95</v>
      </c>
      <c r="E331" s="8">
        <v>16.911930901405281</v>
      </c>
      <c r="F331" s="8">
        <v>8.0356709612714905</v>
      </c>
      <c r="G331" s="8">
        <v>34.113252665192185</v>
      </c>
      <c r="H331" s="8">
        <v>44.675646907892073</v>
      </c>
      <c r="I331" s="17">
        <v>24.94760186267677</v>
      </c>
      <c r="J331" s="8">
        <v>59.060854527868955</v>
      </c>
      <c r="K331" s="8">
        <v>103.73650143576101</v>
      </c>
      <c r="L331" s="2">
        <v>2107.2019999999998</v>
      </c>
      <c r="M331" s="15">
        <v>8.0257758399077464E-3</v>
      </c>
      <c r="N331" s="21">
        <v>1.183920756656304E-2</v>
      </c>
      <c r="O331" s="15">
        <v>2.8028093428095154E-2</v>
      </c>
    </row>
    <row r="332" spans="1:15" x14ac:dyDescent="0.25">
      <c r="A332" s="6">
        <v>51099</v>
      </c>
      <c r="B332" s="6" t="s">
        <v>101</v>
      </c>
      <c r="C332" s="6" t="s">
        <v>4</v>
      </c>
      <c r="D332" s="6" t="s">
        <v>95</v>
      </c>
      <c r="E332" s="8">
        <v>79.600408235763254</v>
      </c>
      <c r="F332" s="8">
        <v>51.889934567576468</v>
      </c>
      <c r="G332" s="8">
        <v>237.56390854511125</v>
      </c>
      <c r="H332" s="8">
        <v>313.73167221829971</v>
      </c>
      <c r="I332" s="17">
        <v>131.49034280333973</v>
      </c>
      <c r="J332" s="8">
        <v>369.05425134845098</v>
      </c>
      <c r="K332" s="8">
        <v>682.78592356675063</v>
      </c>
      <c r="L332" s="2">
        <v>7184.5839999999989</v>
      </c>
      <c r="M332" s="15">
        <v>1.1079334340827982E-2</v>
      </c>
      <c r="N332" s="21">
        <v>1.8301733656860265E-2</v>
      </c>
      <c r="O332" s="15">
        <v>5.136751847406211E-2</v>
      </c>
    </row>
    <row r="333" spans="1:15" x14ac:dyDescent="0.25">
      <c r="A333" s="6">
        <v>51101</v>
      </c>
      <c r="B333" s="6" t="s">
        <v>12</v>
      </c>
      <c r="C333" s="6" t="s">
        <v>4</v>
      </c>
      <c r="D333" s="6" t="s">
        <v>95</v>
      </c>
      <c r="E333" s="8">
        <v>24.885114182231629</v>
      </c>
      <c r="F333" s="8">
        <v>13.115709303139459</v>
      </c>
      <c r="G333" s="8">
        <v>60.847872523209425</v>
      </c>
      <c r="H333" s="8">
        <v>87.678047882242822</v>
      </c>
      <c r="I333" s="17">
        <v>38.000823485371086</v>
      </c>
      <c r="J333" s="8">
        <v>98.848696008580504</v>
      </c>
      <c r="K333" s="8">
        <v>186.52674389082333</v>
      </c>
      <c r="L333" s="2">
        <v>3456.7530000000006</v>
      </c>
      <c r="M333" s="15">
        <v>7.1989853432488883E-3</v>
      </c>
      <c r="N333" s="21">
        <v>1.0993213424670805E-2</v>
      </c>
      <c r="O333" s="15">
        <v>2.8595822729764169E-2</v>
      </c>
    </row>
    <row r="334" spans="1:15" x14ac:dyDescent="0.25">
      <c r="A334" s="6">
        <v>51103</v>
      </c>
      <c r="B334" s="6" t="s">
        <v>97</v>
      </c>
      <c r="C334" s="6" t="s">
        <v>4</v>
      </c>
      <c r="D334" s="6" t="s">
        <v>95</v>
      </c>
      <c r="E334" s="8">
        <v>12.929437624116849</v>
      </c>
      <c r="F334" s="8">
        <v>7.2754540684858799</v>
      </c>
      <c r="G334" s="8">
        <v>30.816951325985031</v>
      </c>
      <c r="H334" s="8">
        <v>40.23978936115364</v>
      </c>
      <c r="I334" s="17">
        <v>20.204891692602729</v>
      </c>
      <c r="J334" s="8">
        <v>51.021843018587759</v>
      </c>
      <c r="K334" s="8">
        <v>91.261632379741414</v>
      </c>
      <c r="L334" s="2">
        <v>1373.9760000000001</v>
      </c>
      <c r="M334" s="15">
        <v>9.4102354219555862E-3</v>
      </c>
      <c r="N334" s="21">
        <v>1.4705418211528241E-2</v>
      </c>
      <c r="O334" s="15">
        <v>3.7134449960252405E-2</v>
      </c>
    </row>
    <row r="335" spans="1:15" x14ac:dyDescent="0.25">
      <c r="A335" s="6">
        <v>51107</v>
      </c>
      <c r="B335" s="6" t="s">
        <v>98</v>
      </c>
      <c r="C335" s="6" t="s">
        <v>4</v>
      </c>
      <c r="D335" s="6" t="s">
        <v>95</v>
      </c>
      <c r="E335" s="8">
        <v>1497.5493709678042</v>
      </c>
      <c r="F335" s="8">
        <v>809.95948942797986</v>
      </c>
      <c r="G335" s="8">
        <v>3323.855395253132</v>
      </c>
      <c r="H335" s="8">
        <v>3801.2535950161264</v>
      </c>
      <c r="I335" s="17">
        <v>2307.5088603957838</v>
      </c>
      <c r="J335" s="8">
        <v>5631.3642556489158</v>
      </c>
      <c r="K335" s="8">
        <v>9432.6178506650413</v>
      </c>
      <c r="L335" s="2">
        <v>74069.381999999983</v>
      </c>
      <c r="M335" s="15">
        <v>2.0218197189329924E-2</v>
      </c>
      <c r="N335" s="21">
        <v>3.1153342961546301E-2</v>
      </c>
      <c r="O335" s="15">
        <v>7.6028233307642787E-2</v>
      </c>
    </row>
    <row r="336" spans="1:15" x14ac:dyDescent="0.25">
      <c r="A336" s="6">
        <v>51109</v>
      </c>
      <c r="B336" s="6" t="s">
        <v>52</v>
      </c>
      <c r="C336" s="6" t="s">
        <v>4</v>
      </c>
      <c r="D336" s="6" t="s">
        <v>95</v>
      </c>
      <c r="E336" s="8">
        <v>560.82005829485684</v>
      </c>
      <c r="F336" s="8">
        <v>326.90854857912814</v>
      </c>
      <c r="G336" s="8">
        <v>1389.1278198466359</v>
      </c>
      <c r="H336" s="8">
        <v>1662.1449050686576</v>
      </c>
      <c r="I336" s="17">
        <v>887.72860687398497</v>
      </c>
      <c r="J336" s="8">
        <v>2276.8564267206211</v>
      </c>
      <c r="K336" s="8">
        <v>3939.0013317892785</v>
      </c>
      <c r="L336" s="2">
        <v>32332.422999999999</v>
      </c>
      <c r="M336" s="15">
        <v>1.7345438611107399E-2</v>
      </c>
      <c r="N336" s="21">
        <v>2.7456296946071285E-2</v>
      </c>
      <c r="O336" s="15">
        <v>7.0420222657628262E-2</v>
      </c>
    </row>
    <row r="337" spans="1:15" x14ac:dyDescent="0.25">
      <c r="A337" s="6">
        <v>51113</v>
      </c>
      <c r="B337" s="6" t="s">
        <v>80</v>
      </c>
      <c r="C337" s="6" t="s">
        <v>4</v>
      </c>
      <c r="D337" s="6" t="s">
        <v>95</v>
      </c>
      <c r="E337" s="8">
        <v>888.24166557510875</v>
      </c>
      <c r="F337" s="8">
        <v>548.39014772639212</v>
      </c>
      <c r="G337" s="8">
        <v>2378.4364951453999</v>
      </c>
      <c r="H337" s="8">
        <v>2712.6298168153617</v>
      </c>
      <c r="I337" s="17">
        <v>1436.6318133015009</v>
      </c>
      <c r="J337" s="8">
        <v>3815.068308446901</v>
      </c>
      <c r="K337" s="8">
        <v>6527.6981252622618</v>
      </c>
      <c r="L337" s="2">
        <v>43365.357999999993</v>
      </c>
      <c r="M337" s="15">
        <v>2.0482747209768427E-2</v>
      </c>
      <c r="N337" s="21">
        <v>3.3128558821110182E-2</v>
      </c>
      <c r="O337" s="15">
        <v>8.7975021639320986E-2</v>
      </c>
    </row>
    <row r="338" spans="1:15" x14ac:dyDescent="0.25">
      <c r="A338" s="6">
        <v>51115</v>
      </c>
      <c r="B338" s="6" t="s">
        <v>13</v>
      </c>
      <c r="C338" s="6" t="s">
        <v>4</v>
      </c>
      <c r="D338" s="6" t="s">
        <v>95</v>
      </c>
      <c r="E338" s="8">
        <v>13.97154536512784</v>
      </c>
      <c r="F338" s="8">
        <v>8.2125501972054664</v>
      </c>
      <c r="G338" s="8">
        <v>38.456914754852932</v>
      </c>
      <c r="H338" s="8">
        <v>52.37466638156198</v>
      </c>
      <c r="I338" s="17">
        <v>22.184095562333304</v>
      </c>
      <c r="J338" s="8">
        <v>60.641010317186236</v>
      </c>
      <c r="K338" s="8">
        <v>113.01567669874822</v>
      </c>
      <c r="L338" s="2">
        <v>649.56200000000001</v>
      </c>
      <c r="M338" s="15">
        <v>2.1509179054698149E-2</v>
      </c>
      <c r="N338" s="21">
        <v>3.4152391245690639E-2</v>
      </c>
      <c r="O338" s="15">
        <v>9.3356770126925892E-2</v>
      </c>
    </row>
    <row r="339" spans="1:15" x14ac:dyDescent="0.25">
      <c r="A339" s="6">
        <v>51119</v>
      </c>
      <c r="B339" s="6" t="s">
        <v>96</v>
      </c>
      <c r="C339" s="6" t="s">
        <v>4</v>
      </c>
      <c r="D339" s="6" t="s">
        <v>95</v>
      </c>
      <c r="E339" s="8">
        <v>84.551136504308801</v>
      </c>
      <c r="F339" s="8">
        <v>54.258327895614855</v>
      </c>
      <c r="G339" s="8">
        <v>257.29786722673435</v>
      </c>
      <c r="H339" s="8">
        <v>346.827395568366</v>
      </c>
      <c r="I339" s="17">
        <v>138.80946439992366</v>
      </c>
      <c r="J339" s="8">
        <v>396.10733162665804</v>
      </c>
      <c r="K339" s="8">
        <v>742.93472719502404</v>
      </c>
      <c r="L339" s="2">
        <v>1870.4830000000002</v>
      </c>
      <c r="M339" s="15">
        <v>4.5202836114687381E-2</v>
      </c>
      <c r="N339" s="21">
        <v>7.4210492370111694E-2</v>
      </c>
      <c r="O339" s="15">
        <v>0.21176740533148819</v>
      </c>
    </row>
    <row r="340" spans="1:15" x14ac:dyDescent="0.25">
      <c r="A340" s="6">
        <v>51121</v>
      </c>
      <c r="B340" s="6" t="s">
        <v>81</v>
      </c>
      <c r="C340" s="6" t="s">
        <v>4</v>
      </c>
      <c r="D340" s="6" t="s">
        <v>95</v>
      </c>
      <c r="E340" s="8">
        <v>3.4149281687293618</v>
      </c>
      <c r="F340" s="8">
        <v>2.5991562136625808</v>
      </c>
      <c r="G340" s="8">
        <v>12.300083440154705</v>
      </c>
      <c r="H340" s="8">
        <v>13.887392337521808</v>
      </c>
      <c r="I340" s="17">
        <v>6.0140843823919425</v>
      </c>
      <c r="J340" s="8">
        <v>18.314167822546647</v>
      </c>
      <c r="K340" s="8">
        <v>32.201560160068453</v>
      </c>
      <c r="L340" s="2">
        <v>90.185000000000002</v>
      </c>
      <c r="M340" s="15">
        <v>3.7865811040964259E-2</v>
      </c>
      <c r="N340" s="21">
        <v>6.6686082856261486E-2</v>
      </c>
      <c r="O340" s="15">
        <v>0.20307332508229359</v>
      </c>
    </row>
    <row r="341" spans="1:15" x14ac:dyDescent="0.25">
      <c r="A341" s="6">
        <v>51125</v>
      </c>
      <c r="B341" s="6" t="s">
        <v>53</v>
      </c>
      <c r="C341" s="6" t="s">
        <v>4</v>
      </c>
      <c r="D341" s="6" t="s">
        <v>95</v>
      </c>
      <c r="E341" s="8">
        <v>712.07674048751392</v>
      </c>
      <c r="F341" s="8">
        <v>437.82678132767938</v>
      </c>
      <c r="G341" s="8">
        <v>1841.1200770700543</v>
      </c>
      <c r="H341" s="8">
        <v>1947.0604113784586</v>
      </c>
      <c r="I341" s="17">
        <v>1149.9035218151932</v>
      </c>
      <c r="J341" s="8">
        <v>2991.0235988852473</v>
      </c>
      <c r="K341" s="8">
        <v>4938.0840102637057</v>
      </c>
      <c r="L341" s="2">
        <v>30159.875000000004</v>
      </c>
      <c r="M341" s="15">
        <v>2.361006935497955E-2</v>
      </c>
      <c r="N341" s="21">
        <v>3.8126932615443303E-2</v>
      </c>
      <c r="O341" s="15">
        <v>9.9172281015264388E-2</v>
      </c>
    </row>
    <row r="342" spans="1:15" x14ac:dyDescent="0.25">
      <c r="A342" s="6">
        <v>51127</v>
      </c>
      <c r="B342" s="6" t="s">
        <v>102</v>
      </c>
      <c r="C342" s="6" t="s">
        <v>4</v>
      </c>
      <c r="D342" s="6" t="s">
        <v>95</v>
      </c>
      <c r="E342" s="8">
        <v>9.0384004554294766</v>
      </c>
      <c r="F342" s="8">
        <v>5.1423522881857302</v>
      </c>
      <c r="G342" s="8">
        <v>22.024736991243902</v>
      </c>
      <c r="H342" s="8">
        <v>33.35249025010004</v>
      </c>
      <c r="I342" s="17">
        <v>14.180752743615207</v>
      </c>
      <c r="J342" s="8">
        <v>36.205489734859107</v>
      </c>
      <c r="K342" s="8">
        <v>69.557979984959147</v>
      </c>
      <c r="L342" s="2">
        <v>2211.2359999999999</v>
      </c>
      <c r="M342" s="15">
        <v>4.0874879277605271E-3</v>
      </c>
      <c r="N342" s="21">
        <v>6.4130435392763174E-3</v>
      </c>
      <c r="O342" s="15">
        <v>1.6373417281040609E-2</v>
      </c>
    </row>
    <row r="343" spans="1:15" x14ac:dyDescent="0.25">
      <c r="A343" s="6">
        <v>51131</v>
      </c>
      <c r="B343" s="6" t="s">
        <v>103</v>
      </c>
      <c r="C343" s="6" t="s">
        <v>4</v>
      </c>
      <c r="D343" s="6" t="s">
        <v>95</v>
      </c>
      <c r="E343" s="8">
        <v>9.7746704931346429</v>
      </c>
      <c r="F343" s="8">
        <v>5.5240086754639348</v>
      </c>
      <c r="G343" s="8">
        <v>28.62666985109405</v>
      </c>
      <c r="H343" s="8">
        <v>40.794916618810639</v>
      </c>
      <c r="I343" s="17">
        <v>15.298679168598579</v>
      </c>
      <c r="J343" s="8">
        <v>43.925349019692632</v>
      </c>
      <c r="K343" s="8">
        <v>84.720265638503264</v>
      </c>
      <c r="L343" s="2">
        <v>591.51899999999989</v>
      </c>
      <c r="M343" s="15">
        <v>1.6524694038796126E-2</v>
      </c>
      <c r="N343" s="21">
        <v>2.5863377454652482E-2</v>
      </c>
      <c r="O343" s="15">
        <v>7.4258559775244148E-2</v>
      </c>
    </row>
    <row r="344" spans="1:15" x14ac:dyDescent="0.25">
      <c r="A344" s="6">
        <v>51133</v>
      </c>
      <c r="B344" s="6" t="s">
        <v>104</v>
      </c>
      <c r="C344" s="6" t="s">
        <v>4</v>
      </c>
      <c r="D344" s="6" t="s">
        <v>95</v>
      </c>
      <c r="E344" s="8">
        <v>9.7552321760735996</v>
      </c>
      <c r="F344" s="8">
        <v>5.0141420155577601</v>
      </c>
      <c r="G344" s="8">
        <v>22.786596609971323</v>
      </c>
      <c r="H344" s="8">
        <v>32.441152368284754</v>
      </c>
      <c r="I344" s="17">
        <v>14.769374191631361</v>
      </c>
      <c r="J344" s="8">
        <v>37.555970801602683</v>
      </c>
      <c r="K344" s="8">
        <v>69.997123169887445</v>
      </c>
      <c r="L344" s="2">
        <v>1447.8260000000002</v>
      </c>
      <c r="M344" s="15">
        <v>6.7378484542159056E-3</v>
      </c>
      <c r="N344" s="21">
        <v>1.0201069874163993E-2</v>
      </c>
      <c r="O344" s="15">
        <v>2.5939560970449953E-2</v>
      </c>
    </row>
    <row r="345" spans="1:15" x14ac:dyDescent="0.25">
      <c r="A345" s="6">
        <v>51135</v>
      </c>
      <c r="B345" s="6" t="s">
        <v>46</v>
      </c>
      <c r="C345" s="6" t="s">
        <v>4</v>
      </c>
      <c r="D345" s="6" t="s">
        <v>95</v>
      </c>
      <c r="E345" s="8">
        <v>119.16801518953223</v>
      </c>
      <c r="F345" s="8">
        <v>72.885585593926933</v>
      </c>
      <c r="G345" s="8">
        <v>330.13388795427841</v>
      </c>
      <c r="H345" s="8">
        <v>457.2939909082304</v>
      </c>
      <c r="I345" s="17">
        <v>192.05360078345916</v>
      </c>
      <c r="J345" s="8">
        <v>522.18748873773757</v>
      </c>
      <c r="K345" s="8">
        <v>979.48147964596785</v>
      </c>
      <c r="L345" s="2">
        <v>12710.152999999998</v>
      </c>
      <c r="M345" s="15">
        <v>9.3758128001710326E-3</v>
      </c>
      <c r="N345" s="21">
        <v>1.5110250898117369E-2</v>
      </c>
      <c r="O345" s="15">
        <v>4.1084280318084102E-2</v>
      </c>
    </row>
    <row r="346" spans="1:15" x14ac:dyDescent="0.25">
      <c r="A346" s="6">
        <v>51137</v>
      </c>
      <c r="B346" s="6" t="s">
        <v>82</v>
      </c>
      <c r="C346" s="6" t="s">
        <v>4</v>
      </c>
      <c r="D346" s="6" t="s">
        <v>95</v>
      </c>
      <c r="E346" s="8">
        <v>770.79140153706135</v>
      </c>
      <c r="F346" s="8">
        <v>479.82501592787764</v>
      </c>
      <c r="G346" s="8">
        <v>2068.2131987446601</v>
      </c>
      <c r="H346" s="8">
        <v>2359.3507967419873</v>
      </c>
      <c r="I346" s="17">
        <v>1250.6164174649389</v>
      </c>
      <c r="J346" s="8">
        <v>3318.829616209599</v>
      </c>
      <c r="K346" s="8">
        <v>5678.1804129515867</v>
      </c>
      <c r="L346" s="2">
        <v>42802.058999999994</v>
      </c>
      <c r="M346" s="15">
        <v>1.8008278562885525E-2</v>
      </c>
      <c r="N346" s="21">
        <v>2.9218604120538665E-2</v>
      </c>
      <c r="O346" s="15">
        <v>7.7539017835791479E-2</v>
      </c>
    </row>
    <row r="347" spans="1:15" x14ac:dyDescent="0.25">
      <c r="A347" s="6">
        <v>51139</v>
      </c>
      <c r="B347" s="6" t="s">
        <v>83</v>
      </c>
      <c r="C347" s="6" t="s">
        <v>4</v>
      </c>
      <c r="D347" s="6" t="s">
        <v>95</v>
      </c>
      <c r="E347" s="8">
        <v>809.47720604941208</v>
      </c>
      <c r="F347" s="8">
        <v>387.77335074309309</v>
      </c>
      <c r="G347" s="8">
        <v>1460.774958517886</v>
      </c>
      <c r="H347" s="8">
        <v>1608.5252229318207</v>
      </c>
      <c r="I347" s="17">
        <v>1197.2505567925052</v>
      </c>
      <c r="J347" s="8">
        <v>2658.0255153103913</v>
      </c>
      <c r="K347" s="8">
        <v>4266.5507382422129</v>
      </c>
      <c r="L347" s="2">
        <v>35585.520000000004</v>
      </c>
      <c r="M347" s="15">
        <v>2.2747376068957596E-2</v>
      </c>
      <c r="N347" s="21">
        <v>3.3644318160659312E-2</v>
      </c>
      <c r="O347" s="15">
        <v>7.4694019233395803E-2</v>
      </c>
    </row>
    <row r="348" spans="1:15" x14ac:dyDescent="0.25">
      <c r="A348" s="6">
        <v>51145</v>
      </c>
      <c r="B348" s="6" t="s">
        <v>45</v>
      </c>
      <c r="C348" s="6" t="s">
        <v>4</v>
      </c>
      <c r="D348" s="6" t="s">
        <v>95</v>
      </c>
      <c r="E348" s="8">
        <v>168.85691356232707</v>
      </c>
      <c r="F348" s="8">
        <v>93.96022099174462</v>
      </c>
      <c r="G348" s="8">
        <v>408.52424299979276</v>
      </c>
      <c r="H348" s="8">
        <v>517.79451766295074</v>
      </c>
      <c r="I348" s="17">
        <v>262.81713455407169</v>
      </c>
      <c r="J348" s="8">
        <v>671.3413775538645</v>
      </c>
      <c r="K348" s="8">
        <v>1189.135895216815</v>
      </c>
      <c r="L348" s="2">
        <v>12743.669000000002</v>
      </c>
      <c r="M348" s="15">
        <v>1.3250258898149901E-2</v>
      </c>
      <c r="N348" s="21">
        <v>2.0623349096250982E-2</v>
      </c>
      <c r="O348" s="15">
        <v>5.2680384083568434E-2</v>
      </c>
    </row>
    <row r="349" spans="1:15" x14ac:dyDescent="0.25">
      <c r="A349" s="9">
        <v>51147</v>
      </c>
      <c r="B349" s="9" t="s">
        <v>105</v>
      </c>
      <c r="C349" s="6" t="s">
        <v>4</v>
      </c>
      <c r="D349" s="6" t="s">
        <v>95</v>
      </c>
      <c r="E349" s="10">
        <v>315</v>
      </c>
      <c r="F349" s="10">
        <v>183</v>
      </c>
      <c r="G349" s="10">
        <v>829.02513394784683</v>
      </c>
      <c r="H349" s="10">
        <v>1049.7239565717748</v>
      </c>
      <c r="I349" s="19">
        <v>498</v>
      </c>
      <c r="J349" s="10">
        <v>1327.0251339478468</v>
      </c>
      <c r="K349" s="10">
        <v>2376.9854921676761</v>
      </c>
      <c r="L349" s="2">
        <v>28426.746999999999</v>
      </c>
      <c r="M349" s="15">
        <v>1.1081113150231366E-2</v>
      </c>
      <c r="N349" s="21">
        <v>1.7518712218461015E-2</v>
      </c>
      <c r="O349" s="15">
        <v>4.6682271944371502E-2</v>
      </c>
    </row>
    <row r="350" spans="1:15" x14ac:dyDescent="0.25">
      <c r="A350" s="6">
        <v>51149</v>
      </c>
      <c r="B350" s="6" t="s">
        <v>54</v>
      </c>
      <c r="C350" s="6" t="s">
        <v>4</v>
      </c>
      <c r="D350" s="6" t="s">
        <v>95</v>
      </c>
      <c r="E350" s="8">
        <v>7.3480458551247265</v>
      </c>
      <c r="F350" s="8">
        <v>4.281474409623808</v>
      </c>
      <c r="G350" s="8">
        <v>20.103807699611433</v>
      </c>
      <c r="H350" s="8">
        <v>29.049380539840584</v>
      </c>
      <c r="I350" s="17">
        <v>11.629520264748535</v>
      </c>
      <c r="J350" s="8">
        <v>31.733327964359969</v>
      </c>
      <c r="K350" s="8">
        <v>60.782708504200549</v>
      </c>
      <c r="L350" s="2">
        <v>2145.1959999999999</v>
      </c>
      <c r="M350" s="15">
        <v>3.4253494110210569E-3</v>
      </c>
      <c r="N350" s="21">
        <v>5.4211924060778294E-3</v>
      </c>
      <c r="O350" s="15">
        <v>1.4792740600094336E-2</v>
      </c>
    </row>
    <row r="351" spans="1:15" x14ac:dyDescent="0.25">
      <c r="A351" s="6">
        <v>51153</v>
      </c>
      <c r="B351" s="6" t="s">
        <v>84</v>
      </c>
      <c r="C351" s="6" t="s">
        <v>4</v>
      </c>
      <c r="D351" s="6" t="s">
        <v>95</v>
      </c>
      <c r="E351" s="8">
        <v>277.79476458597759</v>
      </c>
      <c r="F351" s="8">
        <v>150.32928863799205</v>
      </c>
      <c r="G351" s="8">
        <v>634.73452065197921</v>
      </c>
      <c r="H351" s="8">
        <v>754.07234938818385</v>
      </c>
      <c r="I351" s="17">
        <v>428.12405322396967</v>
      </c>
      <c r="J351" s="8">
        <v>1062.8585738759489</v>
      </c>
      <c r="K351" s="8">
        <v>1816.9309232641326</v>
      </c>
      <c r="L351" s="2">
        <v>14626.284000000001</v>
      </c>
      <c r="M351" s="15">
        <v>1.8992846343334886E-2</v>
      </c>
      <c r="N351" s="21">
        <v>2.9270869704428659E-2</v>
      </c>
      <c r="O351" s="15">
        <v>7.2667710669090571E-2</v>
      </c>
    </row>
    <row r="352" spans="1:15" x14ac:dyDescent="0.25">
      <c r="A352" s="6">
        <v>51157</v>
      </c>
      <c r="B352" s="6" t="s">
        <v>14</v>
      </c>
      <c r="C352" s="6" t="s">
        <v>4</v>
      </c>
      <c r="D352" s="6" t="s">
        <v>95</v>
      </c>
      <c r="E352" s="8">
        <v>693.62805552594011</v>
      </c>
      <c r="F352" s="8">
        <v>412.30615871596672</v>
      </c>
      <c r="G352" s="8">
        <v>1761.8547307888189</v>
      </c>
      <c r="H352" s="8">
        <v>2042.1767608265257</v>
      </c>
      <c r="I352" s="17">
        <v>1105.9342142419068</v>
      </c>
      <c r="J352" s="8">
        <v>2867.7889450307257</v>
      </c>
      <c r="K352" s="8">
        <v>4909.9657058572511</v>
      </c>
      <c r="L352" s="2">
        <v>31391.550999999999</v>
      </c>
      <c r="M352" s="15">
        <v>2.2096010978429836E-2</v>
      </c>
      <c r="N352" s="21">
        <v>3.5230314495830639E-2</v>
      </c>
      <c r="O352" s="15">
        <v>9.1355439717863127E-2</v>
      </c>
    </row>
    <row r="353" spans="1:15" x14ac:dyDescent="0.25">
      <c r="A353" s="6">
        <v>51159</v>
      </c>
      <c r="B353" s="6" t="s">
        <v>15</v>
      </c>
      <c r="C353" s="6" t="s">
        <v>4</v>
      </c>
      <c r="D353" s="6" t="s">
        <v>95</v>
      </c>
      <c r="E353" s="8">
        <v>10.219011704730191</v>
      </c>
      <c r="F353" s="8">
        <v>5.4665512166302577</v>
      </c>
      <c r="G353" s="8">
        <v>25.402285015530534</v>
      </c>
      <c r="H353" s="8">
        <v>35.763896538826444</v>
      </c>
      <c r="I353" s="8">
        <v>15.685562921360448</v>
      </c>
      <c r="J353" s="8">
        <v>41.087847936890981</v>
      </c>
      <c r="K353" s="8">
        <v>76.851744475717425</v>
      </c>
      <c r="L353" s="2">
        <v>1539.7379999999998</v>
      </c>
      <c r="M353" s="15">
        <v>6.636851012789313E-3</v>
      </c>
      <c r="N353" s="21">
        <v>1.0187163609237708E-2</v>
      </c>
      <c r="O353" s="15">
        <v>2.6684960647130218E-2</v>
      </c>
    </row>
    <row r="354" spans="1:15" x14ac:dyDescent="0.25">
      <c r="A354" s="6">
        <v>51161</v>
      </c>
      <c r="B354" s="6" t="s">
        <v>85</v>
      </c>
      <c r="C354" s="6" t="s">
        <v>4</v>
      </c>
      <c r="D354" s="6" t="s">
        <v>95</v>
      </c>
      <c r="E354" s="8">
        <v>98.906169652719072</v>
      </c>
      <c r="F354" s="8">
        <v>52.220819664695959</v>
      </c>
      <c r="G354" s="8">
        <v>193.10012859161108</v>
      </c>
      <c r="H354" s="8">
        <v>194.34590994735791</v>
      </c>
      <c r="I354" s="17">
        <v>151.12698931741502</v>
      </c>
      <c r="J354" s="8">
        <v>344.22711790902611</v>
      </c>
      <c r="K354" s="8">
        <v>538.5730278563841</v>
      </c>
      <c r="L354" s="2">
        <v>2824.9009999999998</v>
      </c>
      <c r="M354" s="15">
        <v>3.5012260483719283E-2</v>
      </c>
      <c r="N354" s="21">
        <v>5.3498154206966908E-2</v>
      </c>
      <c r="O354" s="15">
        <v>0.12185457752644292</v>
      </c>
    </row>
    <row r="355" spans="1:15" x14ac:dyDescent="0.25">
      <c r="A355" s="6">
        <v>51163</v>
      </c>
      <c r="B355" s="6" t="s">
        <v>16</v>
      </c>
      <c r="C355" s="6" t="s">
        <v>4</v>
      </c>
      <c r="D355" s="6" t="s">
        <v>95</v>
      </c>
      <c r="E355" s="8">
        <v>1434.4683074037343</v>
      </c>
      <c r="F355" s="8">
        <v>729.28050754751985</v>
      </c>
      <c r="G355" s="8">
        <v>2808.1980195451792</v>
      </c>
      <c r="H355" s="8">
        <v>3054.8383799491035</v>
      </c>
      <c r="I355" s="17">
        <v>2163.7488149512542</v>
      </c>
      <c r="J355" s="8">
        <v>4971.9468344964334</v>
      </c>
      <c r="K355" s="8">
        <v>8026.7852144455364</v>
      </c>
      <c r="L355" s="2">
        <v>74197.332999999999</v>
      </c>
      <c r="M355" s="15">
        <v>1.9333151872234201E-2</v>
      </c>
      <c r="N355" s="21">
        <v>2.9162083426250027E-2</v>
      </c>
      <c r="O355" s="15">
        <v>6.7009778296161046E-2</v>
      </c>
    </row>
    <row r="356" spans="1:15" x14ac:dyDescent="0.25">
      <c r="A356" s="6">
        <v>51165</v>
      </c>
      <c r="B356" s="6" t="s">
        <v>86</v>
      </c>
      <c r="C356" s="6" t="s">
        <v>4</v>
      </c>
      <c r="D356" s="6" t="s">
        <v>95</v>
      </c>
      <c r="E356" s="8">
        <v>3200.2896099850104</v>
      </c>
      <c r="F356" s="8">
        <v>1437.4543647126611</v>
      </c>
      <c r="G356" s="8">
        <v>5037.4509962901893</v>
      </c>
      <c r="H356" s="8">
        <v>5178.4729318222735</v>
      </c>
      <c r="I356" s="17">
        <v>4637.7439746976715</v>
      </c>
      <c r="J356" s="8">
        <v>9675.1949709878609</v>
      </c>
      <c r="K356" s="8">
        <v>14853.667902810137</v>
      </c>
      <c r="L356" s="2">
        <v>101775.474</v>
      </c>
      <c r="M356" s="15">
        <v>3.1444605308200389E-2</v>
      </c>
      <c r="N356" s="21">
        <v>4.5568384920493435E-2</v>
      </c>
      <c r="O356" s="15">
        <v>9.5064111133374443E-2</v>
      </c>
    </row>
    <row r="357" spans="1:15" x14ac:dyDescent="0.25">
      <c r="A357" s="6">
        <v>51171</v>
      </c>
      <c r="B357" s="6" t="s">
        <v>17</v>
      </c>
      <c r="C357" s="6" t="s">
        <v>4</v>
      </c>
      <c r="D357" s="6" t="s">
        <v>95</v>
      </c>
      <c r="E357" s="8">
        <v>1568.805850825936</v>
      </c>
      <c r="F357" s="8">
        <v>767.46447200518674</v>
      </c>
      <c r="G357" s="8">
        <v>2867.8129495045418</v>
      </c>
      <c r="H357" s="8">
        <v>3098.0678533005325</v>
      </c>
      <c r="I357" s="17">
        <v>2336.2703228311229</v>
      </c>
      <c r="J357" s="8">
        <v>5204.0832723356652</v>
      </c>
      <c r="K357" s="8">
        <v>8302.1511256361973</v>
      </c>
      <c r="L357" s="2">
        <v>66006.796000000002</v>
      </c>
      <c r="M357" s="15">
        <v>2.3767338302951954E-2</v>
      </c>
      <c r="N357" s="21">
        <v>3.5394390644731835E-2</v>
      </c>
      <c r="O357" s="15">
        <v>7.8841628251970677E-2</v>
      </c>
    </row>
    <row r="358" spans="1:15" x14ac:dyDescent="0.25">
      <c r="A358" s="6">
        <v>51177</v>
      </c>
      <c r="B358" s="6" t="s">
        <v>61</v>
      </c>
      <c r="C358" s="6" t="s">
        <v>4</v>
      </c>
      <c r="D358" s="6" t="s">
        <v>95</v>
      </c>
      <c r="E358" s="8">
        <v>228.41089844583607</v>
      </c>
      <c r="F358" s="8">
        <v>132.59242955008014</v>
      </c>
      <c r="G358" s="8">
        <v>574.37037975042335</v>
      </c>
      <c r="H358" s="8">
        <v>703.16818175759659</v>
      </c>
      <c r="I358" s="17">
        <v>361.00332799591621</v>
      </c>
      <c r="J358" s="8">
        <v>935.37370774633951</v>
      </c>
      <c r="K358" s="8">
        <v>1638.5418895039361</v>
      </c>
      <c r="L358" s="2">
        <v>15388.346</v>
      </c>
      <c r="M358" s="15">
        <v>1.4843109093455273E-2</v>
      </c>
      <c r="N358" s="21">
        <v>2.3459527618882252E-2</v>
      </c>
      <c r="O358" s="15">
        <v>6.0784551357653351E-2</v>
      </c>
    </row>
    <row r="359" spans="1:15" x14ac:dyDescent="0.25">
      <c r="A359" s="6">
        <v>51179</v>
      </c>
      <c r="B359" s="6" t="s">
        <v>62</v>
      </c>
      <c r="C359" s="6" t="s">
        <v>4</v>
      </c>
      <c r="D359" s="6" t="s">
        <v>95</v>
      </c>
      <c r="E359" s="8">
        <v>80.876163035900476</v>
      </c>
      <c r="F359" s="8">
        <v>49.562844096006771</v>
      </c>
      <c r="G359" s="8">
        <v>225.5172195198252</v>
      </c>
      <c r="H359" s="8">
        <v>284.38504047011975</v>
      </c>
      <c r="I359" s="17">
        <v>130.43900713190726</v>
      </c>
      <c r="J359" s="8">
        <v>355.95622665173244</v>
      </c>
      <c r="K359" s="8">
        <v>640.34126712185218</v>
      </c>
      <c r="L359" s="2">
        <v>6265.9890000000005</v>
      </c>
      <c r="M359" s="15">
        <v>1.2907166456229092E-2</v>
      </c>
      <c r="N359" s="21">
        <v>2.0816986294088173E-2</v>
      </c>
      <c r="O359" s="15">
        <v>5.6807668614121794E-2</v>
      </c>
    </row>
    <row r="360" spans="1:15" x14ac:dyDescent="0.25">
      <c r="A360" s="6">
        <v>51181</v>
      </c>
      <c r="B360" s="6" t="s">
        <v>41</v>
      </c>
      <c r="C360" s="6" t="s">
        <v>4</v>
      </c>
      <c r="D360" s="6" t="s">
        <v>95</v>
      </c>
      <c r="E360" s="8">
        <v>3.0456452667259177</v>
      </c>
      <c r="F360" s="8">
        <v>1.7479374519704767</v>
      </c>
      <c r="G360" s="8">
        <v>8.6478245425804392</v>
      </c>
      <c r="H360" s="8">
        <v>14.448705067625713</v>
      </c>
      <c r="I360" s="17">
        <v>4.7935827186963946</v>
      </c>
      <c r="J360" s="8">
        <v>13.441407261276833</v>
      </c>
      <c r="K360" s="8">
        <v>27.890112328902543</v>
      </c>
      <c r="L360" s="2">
        <v>1250.4369999999999</v>
      </c>
      <c r="M360" s="15">
        <v>2.4356647049998664E-3</v>
      </c>
      <c r="N360" s="21">
        <v>3.8335259742765088E-3</v>
      </c>
      <c r="O360" s="15">
        <v>1.0749367830028089E-2</v>
      </c>
    </row>
    <row r="361" spans="1:15" x14ac:dyDescent="0.25">
      <c r="A361" s="6">
        <v>51187</v>
      </c>
      <c r="B361" s="6" t="s">
        <v>87</v>
      </c>
      <c r="C361" s="6" t="s">
        <v>4</v>
      </c>
      <c r="D361" s="6" t="s">
        <v>95</v>
      </c>
      <c r="E361" s="8">
        <v>457.97040375324303</v>
      </c>
      <c r="F361" s="8">
        <v>242.9952663029234</v>
      </c>
      <c r="G361" s="8">
        <v>983.00528318662214</v>
      </c>
      <c r="H361" s="8">
        <v>1096.174807395045</v>
      </c>
      <c r="I361" s="17">
        <v>700.96567005616646</v>
      </c>
      <c r="J361" s="8">
        <v>1683.9709532427887</v>
      </c>
      <c r="K361" s="8">
        <v>2780.1457606378335</v>
      </c>
      <c r="L361" s="2">
        <v>20897.919000000002</v>
      </c>
      <c r="M361" s="15">
        <v>2.1914641536951263E-2</v>
      </c>
      <c r="N361" s="21">
        <v>3.3542367068039952E-2</v>
      </c>
      <c r="O361" s="15">
        <v>8.0580796262191876E-2</v>
      </c>
    </row>
    <row r="362" spans="1:15" x14ac:dyDescent="0.25">
      <c r="A362" s="6">
        <v>51193</v>
      </c>
      <c r="B362" s="6" t="s">
        <v>42</v>
      </c>
      <c r="C362" s="6" t="s">
        <v>4</v>
      </c>
      <c r="D362" s="6" t="s">
        <v>95</v>
      </c>
      <c r="E362" s="8">
        <v>18.272798906725363</v>
      </c>
      <c r="F362" s="8">
        <v>11.44079249071816</v>
      </c>
      <c r="G362" s="8">
        <v>51.275465335355591</v>
      </c>
      <c r="H362" s="8">
        <v>72.482085227127754</v>
      </c>
      <c r="I362" s="17">
        <v>29.713591397443523</v>
      </c>
      <c r="J362" s="8">
        <v>80.989056732799114</v>
      </c>
      <c r="K362" s="8">
        <v>153.47114195992685</v>
      </c>
      <c r="L362" s="2">
        <v>3163.732</v>
      </c>
      <c r="M362" s="15">
        <v>5.7757101128431115E-3</v>
      </c>
      <c r="N362" s="21">
        <v>9.3919432484937167E-3</v>
      </c>
      <c r="O362" s="15">
        <v>2.5599215335811984E-2</v>
      </c>
    </row>
    <row r="363" spans="1:15" x14ac:dyDescent="0.25">
      <c r="A363" s="6">
        <v>51199</v>
      </c>
      <c r="B363" s="6" t="s">
        <v>43</v>
      </c>
      <c r="C363" s="6" t="s">
        <v>4</v>
      </c>
      <c r="D363" s="6" t="s">
        <v>95</v>
      </c>
      <c r="E363" s="8">
        <v>4.8801540530579883</v>
      </c>
      <c r="F363" s="8">
        <v>2.7928502473156795</v>
      </c>
      <c r="G363" s="8">
        <v>12.527554381136934</v>
      </c>
      <c r="H363" s="8">
        <v>18.113634646785187</v>
      </c>
      <c r="I363" s="17">
        <v>7.6730043003736679</v>
      </c>
      <c r="J363" s="8">
        <v>20.2005586815106</v>
      </c>
      <c r="K363" s="8">
        <v>38.314193328295794</v>
      </c>
      <c r="L363" s="2">
        <v>248.54700000000003</v>
      </c>
      <c r="M363" s="15">
        <v>1.9634733282067326E-2</v>
      </c>
      <c r="N363" s="21">
        <v>3.0871442022529609E-2</v>
      </c>
      <c r="O363" s="15">
        <v>8.1274602717033795E-2</v>
      </c>
    </row>
    <row r="364" spans="1:15" x14ac:dyDescent="0.25">
      <c r="A364" s="6">
        <v>51510</v>
      </c>
      <c r="B364" s="6" t="s">
        <v>35</v>
      </c>
      <c r="C364" s="6" t="s">
        <v>4</v>
      </c>
      <c r="D364" s="6" t="s">
        <v>95</v>
      </c>
      <c r="E364" s="8">
        <v>0</v>
      </c>
      <c r="F364" s="8">
        <v>0</v>
      </c>
      <c r="G364" s="8">
        <v>0</v>
      </c>
      <c r="H364" s="8">
        <v>0</v>
      </c>
      <c r="I364" s="17">
        <v>0</v>
      </c>
      <c r="J364" s="8">
        <v>0</v>
      </c>
      <c r="K364" s="8">
        <v>0</v>
      </c>
      <c r="L364" s="2">
        <v>1E-3</v>
      </c>
      <c r="M364" s="15">
        <v>0</v>
      </c>
      <c r="N364" s="21">
        <v>0</v>
      </c>
      <c r="O364" s="15">
        <v>0</v>
      </c>
    </row>
    <row r="365" spans="1:15" x14ac:dyDescent="0.25">
      <c r="A365" s="6">
        <v>51530</v>
      </c>
      <c r="B365" s="6" t="s">
        <v>18</v>
      </c>
      <c r="C365" s="6" t="s">
        <v>4</v>
      </c>
      <c r="D365" s="6" t="s">
        <v>95</v>
      </c>
      <c r="E365" s="8">
        <v>2.0279963407649406</v>
      </c>
      <c r="F365" s="8">
        <v>1.1095284473717633</v>
      </c>
      <c r="G365" s="8">
        <v>5.525624008114784</v>
      </c>
      <c r="H365" s="8">
        <v>5.8673842228902657</v>
      </c>
      <c r="I365" s="17">
        <v>3.1375247881367039</v>
      </c>
      <c r="J365" s="8">
        <v>8.6631487962514875</v>
      </c>
      <c r="K365" s="8">
        <v>14.530533019141755</v>
      </c>
      <c r="L365" s="2">
        <v>72.210999999999999</v>
      </c>
      <c r="M365" s="15">
        <v>2.8084313203873935E-2</v>
      </c>
      <c r="N365" s="21">
        <v>4.3449402281324233E-2</v>
      </c>
      <c r="O365" s="15">
        <v>0.11996993250684089</v>
      </c>
    </row>
    <row r="366" spans="1:15" x14ac:dyDescent="0.25">
      <c r="A366" s="6">
        <v>51540</v>
      </c>
      <c r="B366" s="6" t="s">
        <v>40</v>
      </c>
      <c r="C366" s="6" t="s">
        <v>4</v>
      </c>
      <c r="D366" s="6" t="s">
        <v>95</v>
      </c>
      <c r="E366" s="8">
        <v>0</v>
      </c>
      <c r="F366" s="8">
        <v>0.12202845340977962</v>
      </c>
      <c r="G366" s="8">
        <v>0.47818385815955</v>
      </c>
      <c r="H366" s="8">
        <v>0.80753215757369146</v>
      </c>
      <c r="I366" s="17">
        <v>0.12202845340977962</v>
      </c>
      <c r="J366" s="8">
        <v>0.60021231156932964</v>
      </c>
      <c r="K366" s="8">
        <v>1.407744469143021</v>
      </c>
      <c r="L366" s="2">
        <v>2.0169999999999999</v>
      </c>
      <c r="M366" s="15">
        <v>0</v>
      </c>
      <c r="N366" s="21">
        <v>6.0499976901229366E-2</v>
      </c>
      <c r="O366" s="15">
        <v>0.29757675338092693</v>
      </c>
    </row>
    <row r="367" spans="1:15" x14ac:dyDescent="0.25">
      <c r="A367" s="6">
        <v>51550</v>
      </c>
      <c r="B367" s="6" t="s">
        <v>22</v>
      </c>
      <c r="C367" s="6" t="s">
        <v>4</v>
      </c>
      <c r="D367" s="6" t="s">
        <v>95</v>
      </c>
      <c r="E367" s="8">
        <v>22.425111884669224</v>
      </c>
      <c r="F367" s="8">
        <v>11.730391262275321</v>
      </c>
      <c r="G367" s="8">
        <v>45.657887561601186</v>
      </c>
      <c r="H367" s="8">
        <v>49.791625894198127</v>
      </c>
      <c r="I367" s="17">
        <v>34.155503146944547</v>
      </c>
      <c r="J367" s="8">
        <v>79.813390708545739</v>
      </c>
      <c r="K367" s="8">
        <v>129.60501660274386</v>
      </c>
      <c r="L367" s="2">
        <v>316.24800000000005</v>
      </c>
      <c r="M367" s="15">
        <v>7.0909893136618163E-2</v>
      </c>
      <c r="N367" s="21">
        <v>0.10800227399681434</v>
      </c>
      <c r="O367" s="15">
        <v>0.25237595402515028</v>
      </c>
    </row>
    <row r="368" spans="1:15" x14ac:dyDescent="0.25">
      <c r="A368" s="6">
        <v>51570</v>
      </c>
      <c r="B368" s="6" t="s">
        <v>33</v>
      </c>
      <c r="C368" s="6" t="s">
        <v>4</v>
      </c>
      <c r="D368" s="6" t="s">
        <v>95</v>
      </c>
      <c r="E368" s="8">
        <v>0</v>
      </c>
      <c r="F368" s="8">
        <v>0</v>
      </c>
      <c r="G368" s="8">
        <v>0</v>
      </c>
      <c r="H368" s="8">
        <v>0</v>
      </c>
      <c r="I368" s="17">
        <v>0</v>
      </c>
      <c r="J368" s="8">
        <v>0</v>
      </c>
      <c r="K368" s="8">
        <v>0</v>
      </c>
      <c r="L368" s="2">
        <v>0</v>
      </c>
      <c r="M368" s="15">
        <v>0</v>
      </c>
      <c r="N368" s="21">
        <v>0</v>
      </c>
      <c r="O368" s="15">
        <v>0</v>
      </c>
    </row>
    <row r="369" spans="1:15" x14ac:dyDescent="0.25">
      <c r="A369" s="6">
        <v>51580</v>
      </c>
      <c r="B369" s="6" t="s">
        <v>88</v>
      </c>
      <c r="C369" s="6" t="s">
        <v>4</v>
      </c>
      <c r="D369" s="6" t="s">
        <v>95</v>
      </c>
      <c r="E369" s="8">
        <v>3.1579356178568876</v>
      </c>
      <c r="F369" s="8">
        <v>2.0572302163388891</v>
      </c>
      <c r="G369" s="8">
        <v>10.489123024330144</v>
      </c>
      <c r="H369" s="8">
        <v>12.190034037096922</v>
      </c>
      <c r="I369" s="17">
        <v>5.2151658341957763</v>
      </c>
      <c r="J369" s="8">
        <v>15.704288858525921</v>
      </c>
      <c r="K369" s="8">
        <v>27.894322895622846</v>
      </c>
      <c r="L369" s="2">
        <v>31.910000000000004</v>
      </c>
      <c r="M369" s="15">
        <v>9.8963823812500379E-2</v>
      </c>
      <c r="N369" s="21">
        <v>0.16343358928849189</v>
      </c>
      <c r="O369" s="15">
        <v>0.49214317952133874</v>
      </c>
    </row>
    <row r="370" spans="1:15" x14ac:dyDescent="0.25">
      <c r="A370" s="6">
        <v>51600</v>
      </c>
      <c r="B370" s="6" t="s">
        <v>36</v>
      </c>
      <c r="C370" s="6" t="s">
        <v>4</v>
      </c>
      <c r="D370" s="6" t="s">
        <v>95</v>
      </c>
      <c r="E370" s="8">
        <v>0</v>
      </c>
      <c r="F370" s="8">
        <v>0</v>
      </c>
      <c r="G370" s="8">
        <v>0</v>
      </c>
      <c r="H370" s="8">
        <v>0</v>
      </c>
      <c r="I370" s="17">
        <v>0</v>
      </c>
      <c r="J370" s="8">
        <v>0</v>
      </c>
      <c r="K370" s="8">
        <v>0</v>
      </c>
      <c r="L370" s="2">
        <v>0</v>
      </c>
      <c r="M370" s="15">
        <v>0</v>
      </c>
      <c r="N370" s="21">
        <v>0</v>
      </c>
      <c r="O370" s="15">
        <v>0</v>
      </c>
    </row>
    <row r="371" spans="1:15" x14ac:dyDescent="0.25">
      <c r="A371" s="6">
        <v>51610</v>
      </c>
      <c r="B371" s="6" t="s">
        <v>37</v>
      </c>
      <c r="C371" s="6" t="s">
        <v>4</v>
      </c>
      <c r="D371" s="6" t="s">
        <v>95</v>
      </c>
      <c r="E371" s="8">
        <v>0</v>
      </c>
      <c r="F371" s="8">
        <v>0</v>
      </c>
      <c r="G371" s="8">
        <v>0</v>
      </c>
      <c r="H371" s="8">
        <v>0</v>
      </c>
      <c r="I371" s="17">
        <v>0</v>
      </c>
      <c r="J371" s="8">
        <v>0</v>
      </c>
      <c r="K371" s="8">
        <v>0</v>
      </c>
      <c r="L371" s="2">
        <v>0</v>
      </c>
      <c r="M371" s="15">
        <v>0</v>
      </c>
      <c r="N371" s="21">
        <v>0</v>
      </c>
      <c r="O371" s="15">
        <v>0</v>
      </c>
    </row>
    <row r="372" spans="1:15" x14ac:dyDescent="0.25">
      <c r="A372" s="6">
        <v>51630</v>
      </c>
      <c r="B372" s="6" t="s">
        <v>64</v>
      </c>
      <c r="C372" s="6" t="s">
        <v>4</v>
      </c>
      <c r="D372" s="6" t="s">
        <v>95</v>
      </c>
      <c r="E372" s="8">
        <v>0.29541957020938936</v>
      </c>
      <c r="F372" s="8">
        <v>0.41901818362676768</v>
      </c>
      <c r="G372" s="8">
        <v>2.111158781247934</v>
      </c>
      <c r="H372" s="8">
        <v>2.9749035248735232</v>
      </c>
      <c r="I372" s="17">
        <v>0.71443775383615704</v>
      </c>
      <c r="J372" s="8">
        <v>2.8255965350840908</v>
      </c>
      <c r="K372" s="8">
        <v>5.8005000599576144</v>
      </c>
      <c r="L372" s="2">
        <v>30.585999999999999</v>
      </c>
      <c r="M372" s="15">
        <v>9.6586533122797816E-3</v>
      </c>
      <c r="N372" s="21">
        <v>2.3358325829992713E-2</v>
      </c>
      <c r="O372" s="15">
        <v>9.2382022333227329E-2</v>
      </c>
    </row>
    <row r="373" spans="1:15" x14ac:dyDescent="0.25">
      <c r="A373" s="6">
        <v>51650</v>
      </c>
      <c r="B373" s="6" t="s">
        <v>23</v>
      </c>
      <c r="C373" s="6" t="s">
        <v>4</v>
      </c>
      <c r="D373" s="6" t="s">
        <v>95</v>
      </c>
      <c r="E373" s="8">
        <v>7.2997594603376275</v>
      </c>
      <c r="F373" s="8">
        <v>3.812451890371189</v>
      </c>
      <c r="G373" s="8">
        <v>14.445490424143642</v>
      </c>
      <c r="H373" s="8">
        <v>15.059198916555165</v>
      </c>
      <c r="I373" s="17">
        <v>11.112211350708817</v>
      </c>
      <c r="J373" s="8">
        <v>25.557701774852461</v>
      </c>
      <c r="K373" s="8">
        <v>40.616900691407622</v>
      </c>
      <c r="L373" s="2">
        <v>155.90600000000001</v>
      </c>
      <c r="M373" s="15">
        <v>4.6821542854910185E-2</v>
      </c>
      <c r="N373" s="21">
        <v>7.1275071842705331E-2</v>
      </c>
      <c r="O373" s="15">
        <v>0.16393020008756853</v>
      </c>
    </row>
    <row r="374" spans="1:15" x14ac:dyDescent="0.25">
      <c r="A374" s="6">
        <v>51660</v>
      </c>
      <c r="B374" s="6" t="s">
        <v>89</v>
      </c>
      <c r="C374" s="6" t="s">
        <v>4</v>
      </c>
      <c r="D374" s="6" t="s">
        <v>95</v>
      </c>
      <c r="E374" s="8">
        <v>10.10776928563633</v>
      </c>
      <c r="F374" s="8">
        <v>4.5401876602794067</v>
      </c>
      <c r="G374" s="8">
        <v>16.459100092931291</v>
      </c>
      <c r="H374" s="8">
        <v>18.308603345948551</v>
      </c>
      <c r="I374" s="17">
        <v>14.647956945915737</v>
      </c>
      <c r="J374" s="8">
        <v>31.107057038847028</v>
      </c>
      <c r="K374" s="8">
        <v>49.415660384795586</v>
      </c>
      <c r="L374" s="2">
        <v>186.21799999999999</v>
      </c>
      <c r="M374" s="15">
        <v>5.4279228031856912E-2</v>
      </c>
      <c r="N374" s="21">
        <v>7.8660263486428475E-2</v>
      </c>
      <c r="O374" s="15">
        <v>0.16704645651251238</v>
      </c>
    </row>
    <row r="375" spans="1:15" x14ac:dyDescent="0.25">
      <c r="A375" s="6">
        <v>51670</v>
      </c>
      <c r="B375" s="6" t="s">
        <v>24</v>
      </c>
      <c r="C375" s="6" t="s">
        <v>4</v>
      </c>
      <c r="D375" s="6" t="s">
        <v>95</v>
      </c>
      <c r="E375" s="8">
        <v>0</v>
      </c>
      <c r="F375" s="8">
        <v>0</v>
      </c>
      <c r="G375" s="8">
        <v>0</v>
      </c>
      <c r="H375" s="8">
        <v>0.21846635778213958</v>
      </c>
      <c r="I375" s="17">
        <v>0</v>
      </c>
      <c r="J375" s="8">
        <v>0</v>
      </c>
      <c r="K375" s="8">
        <v>0.21846635778213958</v>
      </c>
      <c r="L375" s="2">
        <v>1.171</v>
      </c>
      <c r="M375" s="15">
        <v>0</v>
      </c>
      <c r="N375" s="21">
        <v>0</v>
      </c>
      <c r="O375" s="15">
        <v>0</v>
      </c>
    </row>
    <row r="376" spans="1:15" x14ac:dyDescent="0.25">
      <c r="A376" s="6">
        <v>51678</v>
      </c>
      <c r="B376" s="6" t="s">
        <v>19</v>
      </c>
      <c r="C376" s="6" t="s">
        <v>4</v>
      </c>
      <c r="D376" s="6" t="s">
        <v>95</v>
      </c>
      <c r="E376" s="8">
        <v>0.30890358479178143</v>
      </c>
      <c r="F376" s="8">
        <v>0.26551073753948573</v>
      </c>
      <c r="G376" s="8">
        <v>1.1917609760246992</v>
      </c>
      <c r="H376" s="8">
        <v>1.6813592673025712</v>
      </c>
      <c r="I376" s="17">
        <v>0.57441432233126721</v>
      </c>
      <c r="J376" s="8">
        <v>1.7661752983559664</v>
      </c>
      <c r="K376" s="8">
        <v>3.4475345656585374</v>
      </c>
      <c r="L376" s="2">
        <v>27.352</v>
      </c>
      <c r="M376" s="15">
        <v>1.129363793476826E-2</v>
      </c>
      <c r="N376" s="21">
        <v>2.1000816113310443E-2</v>
      </c>
      <c r="O376" s="15">
        <v>6.4572071452031532E-2</v>
      </c>
    </row>
    <row r="377" spans="1:15" x14ac:dyDescent="0.25">
      <c r="A377" s="6">
        <v>51680</v>
      </c>
      <c r="B377" s="6" t="s">
        <v>90</v>
      </c>
      <c r="C377" s="6" t="s">
        <v>4</v>
      </c>
      <c r="D377" s="6" t="s">
        <v>95</v>
      </c>
      <c r="E377" s="8">
        <v>2.1704997734317728</v>
      </c>
      <c r="F377" s="8">
        <v>2.4751151880623734</v>
      </c>
      <c r="G377" s="8">
        <v>12.45281240529456</v>
      </c>
      <c r="H377" s="8">
        <v>14.092421679706886</v>
      </c>
      <c r="I377" s="17">
        <v>4.6456149614941467</v>
      </c>
      <c r="J377" s="8">
        <v>17.098427366788705</v>
      </c>
      <c r="K377" s="8">
        <v>31.190849046495593</v>
      </c>
      <c r="L377" s="2">
        <v>46.716999999999999</v>
      </c>
      <c r="M377" s="15">
        <v>4.6460598356738936E-2</v>
      </c>
      <c r="N377" s="21">
        <v>9.9441637123405757E-2</v>
      </c>
      <c r="O377" s="15">
        <v>0.3660001148787102</v>
      </c>
    </row>
    <row r="378" spans="1:15" x14ac:dyDescent="0.25">
      <c r="A378" s="6">
        <v>51683</v>
      </c>
      <c r="B378" s="6" t="s">
        <v>38</v>
      </c>
      <c r="C378" s="6" t="s">
        <v>4</v>
      </c>
      <c r="D378" s="6" t="s">
        <v>95</v>
      </c>
      <c r="E378" s="8">
        <v>0.66062647871338842</v>
      </c>
      <c r="F378" s="8">
        <v>0.43511092499931137</v>
      </c>
      <c r="G378" s="8">
        <v>0.71266468071097344</v>
      </c>
      <c r="H378" s="8">
        <v>0.45126022145851696</v>
      </c>
      <c r="I378" s="17">
        <v>1.0957374037126999</v>
      </c>
      <c r="J378" s="8">
        <v>1.8084020844236735</v>
      </c>
      <c r="K378" s="8">
        <v>2.2596623058821899</v>
      </c>
      <c r="L378" s="2">
        <v>1.5</v>
      </c>
      <c r="M378" s="15">
        <v>0</v>
      </c>
      <c r="N378" s="21">
        <v>0</v>
      </c>
      <c r="O378" s="15">
        <v>0</v>
      </c>
    </row>
    <row r="379" spans="1:15" x14ac:dyDescent="0.25">
      <c r="A379" s="6">
        <v>51685</v>
      </c>
      <c r="B379" s="6" t="s">
        <v>39</v>
      </c>
      <c r="C379" s="6" t="s">
        <v>4</v>
      </c>
      <c r="D379" s="6" t="s">
        <v>95</v>
      </c>
      <c r="E379" s="8">
        <v>0</v>
      </c>
      <c r="F379" s="8">
        <v>0</v>
      </c>
      <c r="G379" s="8">
        <v>0</v>
      </c>
      <c r="H379" s="8">
        <v>0</v>
      </c>
      <c r="I379" s="17">
        <v>0</v>
      </c>
      <c r="J379" s="8">
        <v>0</v>
      </c>
      <c r="K379" s="8">
        <v>0</v>
      </c>
      <c r="L379" s="2">
        <v>0</v>
      </c>
      <c r="M379" s="15">
        <v>0</v>
      </c>
      <c r="N379" s="21">
        <v>0</v>
      </c>
      <c r="O379" s="15">
        <v>0</v>
      </c>
    </row>
    <row r="380" spans="1:15" x14ac:dyDescent="0.25">
      <c r="A380" s="6">
        <v>51700</v>
      </c>
      <c r="B380" s="6" t="s">
        <v>25</v>
      </c>
      <c r="C380" s="6" t="s">
        <v>4</v>
      </c>
      <c r="D380" s="6" t="s">
        <v>95</v>
      </c>
      <c r="E380" s="8">
        <v>1.8912146867796145</v>
      </c>
      <c r="F380" s="8">
        <v>0.83353265408388422</v>
      </c>
      <c r="G380" s="8">
        <v>3.3484602209941001</v>
      </c>
      <c r="H380" s="8">
        <v>3.659198910331956</v>
      </c>
      <c r="I380" s="17">
        <v>2.7247473408634986</v>
      </c>
      <c r="J380" s="8">
        <v>6.0732075618575987</v>
      </c>
      <c r="K380" s="8">
        <v>9.732406472189556</v>
      </c>
      <c r="L380" s="2">
        <v>66.961999999999989</v>
      </c>
      <c r="M380" s="15">
        <v>2.8243103353836726E-2</v>
      </c>
      <c r="N380" s="21">
        <v>4.0690949207961215E-2</v>
      </c>
      <c r="O380" s="15">
        <v>9.0696328691759504E-2</v>
      </c>
    </row>
    <row r="381" spans="1:15" x14ac:dyDescent="0.25">
      <c r="A381" s="6">
        <v>51710</v>
      </c>
      <c r="B381" s="6" t="s">
        <v>26</v>
      </c>
      <c r="C381" s="6" t="s">
        <v>4</v>
      </c>
      <c r="D381" s="6" t="s">
        <v>95</v>
      </c>
      <c r="E381" s="8">
        <v>0.59261375424230944</v>
      </c>
      <c r="F381" s="8">
        <v>0.28956252821258033</v>
      </c>
      <c r="G381" s="8">
        <v>4.0557878444765842</v>
      </c>
      <c r="H381" s="8">
        <v>5.9758981878925619</v>
      </c>
      <c r="I381" s="17">
        <v>0.88217628245488977</v>
      </c>
      <c r="J381" s="8">
        <v>4.9379641269314742</v>
      </c>
      <c r="K381" s="8">
        <v>10.913862314824037</v>
      </c>
      <c r="L381" s="2">
        <v>7.5409999999999995</v>
      </c>
      <c r="M381" s="15">
        <v>7.8585566137423346E-2</v>
      </c>
      <c r="N381" s="21">
        <v>0.11698399183860096</v>
      </c>
      <c r="O381" s="15">
        <v>0.65481555853752482</v>
      </c>
    </row>
    <row r="382" spans="1:15" x14ac:dyDescent="0.25">
      <c r="A382" s="9">
        <v>51730</v>
      </c>
      <c r="B382" s="9" t="s">
        <v>34</v>
      </c>
      <c r="C382" s="6" t="s">
        <v>4</v>
      </c>
      <c r="D382" s="6" t="s">
        <v>95</v>
      </c>
      <c r="E382" s="10">
        <v>1</v>
      </c>
      <c r="F382" s="10">
        <v>1</v>
      </c>
      <c r="G382" s="10">
        <v>2.4459980171384301</v>
      </c>
      <c r="H382" s="10">
        <v>3.4607372740215334</v>
      </c>
      <c r="I382" s="19">
        <v>2</v>
      </c>
      <c r="J382" s="10">
        <v>4.4459980171384306</v>
      </c>
      <c r="K382" s="10">
        <v>7.6939807623321173</v>
      </c>
      <c r="L382" s="2">
        <v>143.43</v>
      </c>
      <c r="M382" s="15">
        <v>6.9720421111343512E-3</v>
      </c>
      <c r="N382" s="21">
        <v>1.3944084222268702E-2</v>
      </c>
      <c r="O382" s="15">
        <v>3.0997685401508962E-2</v>
      </c>
    </row>
    <row r="383" spans="1:15" x14ac:dyDescent="0.25">
      <c r="A383" s="6">
        <v>51735</v>
      </c>
      <c r="B383" s="6" t="s">
        <v>27</v>
      </c>
      <c r="C383" s="6" t="s">
        <v>4</v>
      </c>
      <c r="D383" s="6" t="s">
        <v>95</v>
      </c>
      <c r="E383" s="8">
        <v>0.26505210109331956</v>
      </c>
      <c r="F383" s="8">
        <v>0.19065627652157943</v>
      </c>
      <c r="G383" s="8">
        <v>1.0016837051889349</v>
      </c>
      <c r="H383" s="8">
        <v>1.73460241970202</v>
      </c>
      <c r="I383" s="17">
        <v>0.45570837761489902</v>
      </c>
      <c r="J383" s="8">
        <v>1.457392082803834</v>
      </c>
      <c r="K383" s="8">
        <v>3.1919945025058536</v>
      </c>
      <c r="L383" s="2">
        <v>32.085999999999999</v>
      </c>
      <c r="M383" s="15">
        <v>8.2606775881480885E-3</v>
      </c>
      <c r="N383" s="21">
        <v>1.4202716998532041E-2</v>
      </c>
      <c r="O383" s="15">
        <v>4.5421432487808833E-2</v>
      </c>
    </row>
    <row r="384" spans="1:15" x14ac:dyDescent="0.25">
      <c r="A384" s="6">
        <v>51740</v>
      </c>
      <c r="B384" s="6" t="s">
        <v>28</v>
      </c>
      <c r="C384" s="6" t="s">
        <v>4</v>
      </c>
      <c r="D384" s="6" t="s">
        <v>95</v>
      </c>
      <c r="E384" s="8">
        <v>0</v>
      </c>
      <c r="F384" s="8">
        <v>0</v>
      </c>
      <c r="G384" s="8">
        <v>0</v>
      </c>
      <c r="H384" s="8">
        <v>0</v>
      </c>
      <c r="I384" s="17">
        <v>0</v>
      </c>
      <c r="J384" s="8">
        <v>0</v>
      </c>
      <c r="K384" s="8">
        <v>0</v>
      </c>
      <c r="L384" s="2">
        <v>1.1930000000000001</v>
      </c>
      <c r="M384" s="15">
        <v>0</v>
      </c>
      <c r="N384" s="21">
        <v>0</v>
      </c>
      <c r="O384" s="15">
        <v>0</v>
      </c>
    </row>
    <row r="385" spans="1:15" x14ac:dyDescent="0.25">
      <c r="A385" s="6">
        <v>51760</v>
      </c>
      <c r="B385" s="6" t="s">
        <v>29</v>
      </c>
      <c r="C385" s="6" t="s">
        <v>4</v>
      </c>
      <c r="D385" s="6" t="s">
        <v>95</v>
      </c>
      <c r="E385" s="8">
        <v>0</v>
      </c>
      <c r="F385" s="8">
        <v>6.9585059092056936E-2</v>
      </c>
      <c r="G385" s="8">
        <v>0.32927161517676767</v>
      </c>
      <c r="H385" s="8">
        <v>0.31872187744031222</v>
      </c>
      <c r="I385" s="17">
        <v>6.9585059092056936E-2</v>
      </c>
      <c r="J385" s="8">
        <v>0.3988566742688246</v>
      </c>
      <c r="K385" s="8">
        <v>0.71757855170913687</v>
      </c>
      <c r="L385" s="2">
        <v>5.0229999999999997</v>
      </c>
      <c r="M385" s="15">
        <v>0</v>
      </c>
      <c r="N385" s="21">
        <v>1.3853286699593259E-2</v>
      </c>
      <c r="O385" s="15">
        <v>7.9406066945814174E-2</v>
      </c>
    </row>
    <row r="386" spans="1:15" x14ac:dyDescent="0.25">
      <c r="A386" s="6">
        <v>51790</v>
      </c>
      <c r="B386" s="6" t="s">
        <v>91</v>
      </c>
      <c r="C386" s="6" t="s">
        <v>4</v>
      </c>
      <c r="D386" s="6" t="s">
        <v>95</v>
      </c>
      <c r="E386" s="8">
        <v>84.764935529290227</v>
      </c>
      <c r="F386" s="8">
        <v>41.424376693795843</v>
      </c>
      <c r="G386" s="8">
        <v>152.98919238661063</v>
      </c>
      <c r="H386" s="8">
        <v>163.01112333718095</v>
      </c>
      <c r="I386" s="17">
        <v>126.18931222308606</v>
      </c>
      <c r="J386" s="8">
        <v>279.17850460969669</v>
      </c>
      <c r="K386" s="8">
        <v>442.18962794687769</v>
      </c>
      <c r="L386" s="2">
        <v>1851.1080000000002</v>
      </c>
      <c r="M386" s="15">
        <v>4.5791458698946914E-2</v>
      </c>
      <c r="N386" s="21">
        <v>6.8169610969800815E-2</v>
      </c>
      <c r="O386" s="15">
        <v>0.15081697265081057</v>
      </c>
    </row>
    <row r="387" spans="1:15" x14ac:dyDescent="0.25">
      <c r="A387" s="6">
        <v>51800</v>
      </c>
      <c r="B387" s="6" t="s">
        <v>30</v>
      </c>
      <c r="C387" s="6" t="s">
        <v>4</v>
      </c>
      <c r="D387" s="6" t="s">
        <v>95</v>
      </c>
      <c r="E387" s="8">
        <v>41.138263241194629</v>
      </c>
      <c r="F387" s="8">
        <v>20.865229935722159</v>
      </c>
      <c r="G387" s="8">
        <v>88.218378590006438</v>
      </c>
      <c r="H387" s="8">
        <v>110.0847557773531</v>
      </c>
      <c r="I387" s="17">
        <v>62.003493176916791</v>
      </c>
      <c r="J387" s="8">
        <v>150.22187176692324</v>
      </c>
      <c r="K387" s="8">
        <v>260.3066275442763</v>
      </c>
      <c r="L387" s="2">
        <v>2291.3829999999998</v>
      </c>
      <c r="M387" s="15">
        <v>1.7953464454084994E-2</v>
      </c>
      <c r="N387" s="21">
        <v>2.7059419214036588E-2</v>
      </c>
      <c r="O387" s="15">
        <v>6.5559477296865371E-2</v>
      </c>
    </row>
    <row r="388" spans="1:15" x14ac:dyDescent="0.25">
      <c r="A388" s="6">
        <v>51810</v>
      </c>
      <c r="B388" s="6" t="s">
        <v>31</v>
      </c>
      <c r="C388" s="6" t="s">
        <v>4</v>
      </c>
      <c r="D388" s="6" t="s">
        <v>95</v>
      </c>
      <c r="E388" s="8">
        <v>4.3283302406703399</v>
      </c>
      <c r="F388" s="8">
        <v>2.5487197946335165</v>
      </c>
      <c r="G388" s="8">
        <v>8.7294264179235554</v>
      </c>
      <c r="H388" s="8">
        <v>8.3424563667470153</v>
      </c>
      <c r="I388" s="17">
        <v>6.8770500353038564</v>
      </c>
      <c r="J388" s="8">
        <v>15.606476453227412</v>
      </c>
      <c r="K388" s="8">
        <v>23.948932819974427</v>
      </c>
      <c r="L388" s="2">
        <v>43.227000000000004</v>
      </c>
      <c r="M388" s="15">
        <v>0.10013024823999675</v>
      </c>
      <c r="N388" s="21">
        <v>0.1590915408264246</v>
      </c>
      <c r="O388" s="15">
        <v>0.36103538189620865</v>
      </c>
    </row>
    <row r="389" spans="1:15" x14ac:dyDescent="0.25">
      <c r="A389" s="6">
        <v>51820</v>
      </c>
      <c r="B389" s="6" t="s">
        <v>92</v>
      </c>
      <c r="C389" s="6" t="s">
        <v>4</v>
      </c>
      <c r="D389" s="6" t="s">
        <v>95</v>
      </c>
      <c r="E389" s="8">
        <v>24.796490212917199</v>
      </c>
      <c r="F389" s="8">
        <v>11.433157608954568</v>
      </c>
      <c r="G389" s="8">
        <v>39.893429378584472</v>
      </c>
      <c r="H389" s="8">
        <v>38.962426813641613</v>
      </c>
      <c r="I389" s="17">
        <v>36.229647821871765</v>
      </c>
      <c r="J389" s="8">
        <v>76.123077200456237</v>
      </c>
      <c r="K389" s="8">
        <v>115.08550401409785</v>
      </c>
      <c r="L389" s="2">
        <v>591.34900000000005</v>
      </c>
      <c r="M389" s="15">
        <v>4.1932074312998238E-2</v>
      </c>
      <c r="N389" s="21">
        <v>6.126610144241685E-2</v>
      </c>
      <c r="O389" s="15">
        <v>0.12872783618549491</v>
      </c>
    </row>
    <row r="390" spans="1:15" x14ac:dyDescent="0.25">
      <c r="A390" s="6">
        <v>51830</v>
      </c>
      <c r="B390" s="6" t="s">
        <v>32</v>
      </c>
      <c r="C390" s="6" t="s">
        <v>4</v>
      </c>
      <c r="D390" s="6" t="s">
        <v>95</v>
      </c>
      <c r="E390" s="8">
        <v>0.20715574528213956</v>
      </c>
      <c r="F390" s="8">
        <v>0.12875934455805785</v>
      </c>
      <c r="G390" s="8">
        <v>0.4253522825164141</v>
      </c>
      <c r="H390" s="8">
        <v>0.98673763080332866</v>
      </c>
      <c r="I390" s="17">
        <v>0.33591508984019741</v>
      </c>
      <c r="J390" s="8">
        <v>0.76126737235661146</v>
      </c>
      <c r="K390" s="8">
        <v>1.7480050031599401</v>
      </c>
      <c r="L390" s="2">
        <v>4.516</v>
      </c>
      <c r="M390" s="15">
        <v>4.5871511355655349E-2</v>
      </c>
      <c r="N390" s="21">
        <v>7.4383323702435208E-2</v>
      </c>
      <c r="O390" s="15">
        <v>0.16857116305505127</v>
      </c>
    </row>
    <row r="391" spans="1:15" x14ac:dyDescent="0.25">
      <c r="A391" s="6">
        <v>51840</v>
      </c>
      <c r="B391" s="6" t="s">
        <v>93</v>
      </c>
      <c r="C391" s="6" t="s">
        <v>4</v>
      </c>
      <c r="D391" s="6" t="s">
        <v>95</v>
      </c>
      <c r="E391" s="8">
        <v>0.57205835461121968</v>
      </c>
      <c r="F391" s="8">
        <v>0.45240384522956839</v>
      </c>
      <c r="G391" s="8">
        <v>1.5946523186845729</v>
      </c>
      <c r="H391" s="8">
        <v>1.8729138372670844</v>
      </c>
      <c r="I391" s="17">
        <v>1.0244621998407881</v>
      </c>
      <c r="J391" s="8">
        <v>2.619114518525361</v>
      </c>
      <c r="K391" s="8">
        <v>4.4920283557924447</v>
      </c>
      <c r="L391" s="2">
        <v>179.91499999999999</v>
      </c>
      <c r="M391" s="15">
        <v>3.1796034494690254E-3</v>
      </c>
      <c r="N391" s="21">
        <v>5.6941455678558659E-3</v>
      </c>
      <c r="O391" s="15">
        <v>1.4557510594032522E-2</v>
      </c>
    </row>
    <row r="392" spans="1:15" x14ac:dyDescent="0.25">
      <c r="E392" s="8"/>
      <c r="F392" s="8"/>
      <c r="G392" s="8"/>
      <c r="H392" s="8"/>
      <c r="J392" s="8"/>
      <c r="K392" s="8"/>
      <c r="L392" s="2"/>
      <c r="M392" s="15"/>
      <c r="N392" s="21"/>
    </row>
    <row r="393" spans="1:15" x14ac:dyDescent="0.25">
      <c r="E393" s="8"/>
      <c r="F393" s="8"/>
      <c r="G393" s="8"/>
      <c r="H393" s="8"/>
      <c r="J393" s="8"/>
      <c r="K393" s="8"/>
      <c r="L393" s="2"/>
      <c r="M393" s="15"/>
      <c r="N393" s="21"/>
    </row>
    <row r="394" spans="1:15" x14ac:dyDescent="0.25">
      <c r="E394" s="8"/>
      <c r="F394" s="8"/>
      <c r="G394" s="8"/>
      <c r="H394" s="8"/>
      <c r="J394" s="8"/>
      <c r="K394" s="8"/>
      <c r="L394" s="2"/>
      <c r="M394" s="15"/>
      <c r="N394" s="21"/>
    </row>
    <row r="395" spans="1:15" x14ac:dyDescent="0.25">
      <c r="A395" s="6">
        <v>51001</v>
      </c>
      <c r="B395" s="6" t="s">
        <v>0</v>
      </c>
      <c r="C395" s="6" t="s">
        <v>5</v>
      </c>
      <c r="D395" s="6" t="s">
        <v>95</v>
      </c>
      <c r="E395" s="8">
        <v>101.27298444983063</v>
      </c>
      <c r="F395" s="8">
        <v>53.331160841179546</v>
      </c>
      <c r="G395" s="8">
        <v>177.33576784866736</v>
      </c>
      <c r="H395" s="8">
        <v>167.9168863606875</v>
      </c>
      <c r="I395" s="17">
        <v>154.60414529101018</v>
      </c>
      <c r="J395" s="8">
        <v>331.93991313967751</v>
      </c>
      <c r="K395" s="8">
        <v>499.85679950036501</v>
      </c>
      <c r="L395" s="2">
        <v>1472.4560000000001</v>
      </c>
      <c r="M395" s="15">
        <v>6.8778275513720358E-2</v>
      </c>
      <c r="N395" s="21">
        <v>0.10499746361929332</v>
      </c>
      <c r="O395" s="15">
        <v>0.22543282321487196</v>
      </c>
    </row>
    <row r="396" spans="1:15" x14ac:dyDescent="0.25">
      <c r="A396" s="6">
        <v>51003</v>
      </c>
      <c r="B396" s="6" t="s">
        <v>47</v>
      </c>
      <c r="C396" s="6" t="s">
        <v>5</v>
      </c>
      <c r="D396" s="6" t="s">
        <v>95</v>
      </c>
      <c r="E396" s="8">
        <v>234.44711165418215</v>
      </c>
      <c r="F396" s="8">
        <v>137.71594889307212</v>
      </c>
      <c r="G396" s="8">
        <v>551.06610325627321</v>
      </c>
      <c r="H396" s="8">
        <v>496.0479976487386</v>
      </c>
      <c r="I396" s="17">
        <v>372.1630605472543</v>
      </c>
      <c r="J396" s="8">
        <v>923.22916380352751</v>
      </c>
      <c r="K396" s="8">
        <v>1419.2771614522662</v>
      </c>
      <c r="L396" s="2">
        <v>4442.7330000000011</v>
      </c>
      <c r="M396" s="15">
        <v>5.2770920884550591E-2</v>
      </c>
      <c r="N396" s="21">
        <v>8.3768945949993887E-2</v>
      </c>
      <c r="O396" s="15">
        <v>0.20780658297573301</v>
      </c>
    </row>
    <row r="397" spans="1:15" x14ac:dyDescent="0.25">
      <c r="A397" s="6">
        <v>51005</v>
      </c>
      <c r="B397" s="6" t="s">
        <v>65</v>
      </c>
      <c r="C397" s="6" t="s">
        <v>5</v>
      </c>
      <c r="D397" s="6" t="s">
        <v>95</v>
      </c>
      <c r="E397" s="8">
        <v>259.27462059952563</v>
      </c>
      <c r="F397" s="8">
        <v>155.41409642089232</v>
      </c>
      <c r="G397" s="8">
        <v>525.64388597616448</v>
      </c>
      <c r="H397" s="8">
        <v>359.23841930161683</v>
      </c>
      <c r="I397" s="17">
        <v>414.68871702041793</v>
      </c>
      <c r="J397" s="8">
        <v>940.33260299658241</v>
      </c>
      <c r="K397" s="8">
        <v>1299.5710222981991</v>
      </c>
      <c r="L397" s="2">
        <v>2032.038</v>
      </c>
      <c r="M397" s="15">
        <v>0.12759339175720416</v>
      </c>
      <c r="N397" s="21">
        <v>0.20407527665349659</v>
      </c>
      <c r="O397" s="15">
        <v>0.46275345391994754</v>
      </c>
    </row>
    <row r="398" spans="1:15" x14ac:dyDescent="0.25">
      <c r="A398" s="6">
        <v>51007</v>
      </c>
      <c r="B398" s="6" t="s">
        <v>44</v>
      </c>
      <c r="C398" s="6" t="s">
        <v>5</v>
      </c>
      <c r="D398" s="6" t="s">
        <v>95</v>
      </c>
      <c r="E398" s="8">
        <v>23.818239620235058</v>
      </c>
      <c r="F398" s="8">
        <v>11.26877129828565</v>
      </c>
      <c r="G398" s="8">
        <v>45.703936097093376</v>
      </c>
      <c r="H398" s="8">
        <v>52.945214080912613</v>
      </c>
      <c r="I398" s="17">
        <v>35.087010918520704</v>
      </c>
      <c r="J398" s="8">
        <v>80.79094701561408</v>
      </c>
      <c r="K398" s="8">
        <v>133.7361610965267</v>
      </c>
      <c r="L398" s="2">
        <v>1619.3780000000002</v>
      </c>
      <c r="M398" s="15">
        <v>1.4708264296683699E-2</v>
      </c>
      <c r="N398" s="21">
        <v>2.1666967760782658E-2</v>
      </c>
      <c r="O398" s="15">
        <v>4.9890110286550805E-2</v>
      </c>
    </row>
    <row r="399" spans="1:15" x14ac:dyDescent="0.25">
      <c r="A399" s="6">
        <v>51009</v>
      </c>
      <c r="B399" s="6" t="s">
        <v>66</v>
      </c>
      <c r="C399" s="6" t="s">
        <v>5</v>
      </c>
      <c r="D399" s="6" t="s">
        <v>95</v>
      </c>
      <c r="E399" s="8">
        <v>185.21015694523965</v>
      </c>
      <c r="F399" s="8">
        <v>116.18550351769382</v>
      </c>
      <c r="G399" s="8">
        <v>451.86319576501717</v>
      </c>
      <c r="H399" s="8">
        <v>366.38447604782874</v>
      </c>
      <c r="I399" s="17">
        <v>301.39566046293345</v>
      </c>
      <c r="J399" s="8">
        <v>753.25885622795067</v>
      </c>
      <c r="K399" s="8">
        <v>1119.6433322757794</v>
      </c>
      <c r="L399" s="2">
        <v>2950.3019999999997</v>
      </c>
      <c r="M399" s="15">
        <v>6.2776677419884366E-2</v>
      </c>
      <c r="N399" s="21">
        <v>0.10215756233190144</v>
      </c>
      <c r="O399" s="15">
        <v>0.2553158477430279</v>
      </c>
    </row>
    <row r="400" spans="1:15" x14ac:dyDescent="0.25">
      <c r="A400" s="9">
        <v>51011</v>
      </c>
      <c r="B400" s="6" t="s">
        <v>67</v>
      </c>
      <c r="C400" s="6" t="s">
        <v>5</v>
      </c>
      <c r="D400" s="6" t="s">
        <v>95</v>
      </c>
      <c r="E400" s="11">
        <v>30</v>
      </c>
      <c r="F400" s="11">
        <v>15</v>
      </c>
      <c r="G400" s="11">
        <v>74.35600553559685</v>
      </c>
      <c r="H400" s="11">
        <v>70.124083524995939</v>
      </c>
      <c r="I400" s="18">
        <v>45</v>
      </c>
      <c r="J400" s="8">
        <v>119.35600553559685</v>
      </c>
      <c r="K400" s="8">
        <v>243.18440099153855</v>
      </c>
      <c r="L400" s="2">
        <v>1378.329</v>
      </c>
      <c r="M400" s="15">
        <v>2.1765485598866454E-2</v>
      </c>
      <c r="N400" s="21">
        <v>3.2648228398299679E-2</v>
      </c>
      <c r="O400" s="15">
        <v>8.6594713987441937E-2</v>
      </c>
    </row>
    <row r="401" spans="1:15" x14ac:dyDescent="0.25">
      <c r="A401" s="6">
        <v>51013</v>
      </c>
      <c r="B401" s="6" t="s">
        <v>58</v>
      </c>
      <c r="C401" s="6" t="s">
        <v>5</v>
      </c>
      <c r="D401" s="6" t="s">
        <v>95</v>
      </c>
      <c r="E401" s="8">
        <v>23.613686319565936</v>
      </c>
      <c r="F401" s="8">
        <v>14.286317191240727</v>
      </c>
      <c r="G401" s="8">
        <v>67.044839103818774</v>
      </c>
      <c r="H401" s="8">
        <v>61.160670311158469</v>
      </c>
      <c r="I401" s="17">
        <v>37.900003510806663</v>
      </c>
      <c r="J401" s="8">
        <v>104.94484261462543</v>
      </c>
      <c r="K401" s="8">
        <v>166.1055129257839</v>
      </c>
      <c r="L401" s="2">
        <v>2943.3050000000003</v>
      </c>
      <c r="M401" s="15">
        <v>8.022847214123557E-3</v>
      </c>
      <c r="N401" s="21">
        <v>1.2876682338665771E-2</v>
      </c>
      <c r="O401" s="15">
        <v>3.5655442645130361E-2</v>
      </c>
    </row>
    <row r="402" spans="1:15" x14ac:dyDescent="0.25">
      <c r="A402" s="6">
        <v>51015</v>
      </c>
      <c r="B402" s="6" t="s">
        <v>68</v>
      </c>
      <c r="C402" s="6" t="s">
        <v>5</v>
      </c>
      <c r="D402" s="6" t="s">
        <v>95</v>
      </c>
      <c r="E402" s="8">
        <v>336.20671698233582</v>
      </c>
      <c r="F402" s="8">
        <v>197.48880121282969</v>
      </c>
      <c r="G402" s="8">
        <v>802.93147948993635</v>
      </c>
      <c r="H402" s="8">
        <v>695.06170212944915</v>
      </c>
      <c r="I402" s="17">
        <v>533.6955181951655</v>
      </c>
      <c r="J402" s="8">
        <v>1336.6269976851017</v>
      </c>
      <c r="K402" s="8">
        <v>2031.688699814551</v>
      </c>
      <c r="L402" s="2">
        <v>5591.304000000001</v>
      </c>
      <c r="M402" s="15">
        <v>6.013028749328167E-2</v>
      </c>
      <c r="N402" s="21">
        <v>9.5450992862338629E-2</v>
      </c>
      <c r="O402" s="15">
        <v>0.23905461010259887</v>
      </c>
    </row>
    <row r="403" spans="1:15" x14ac:dyDescent="0.25">
      <c r="A403" s="6">
        <v>51017</v>
      </c>
      <c r="B403" s="6" t="s">
        <v>69</v>
      </c>
      <c r="C403" s="6" t="s">
        <v>5</v>
      </c>
      <c r="D403" s="6" t="s">
        <v>95</v>
      </c>
      <c r="E403" s="8">
        <v>152.52133609740656</v>
      </c>
      <c r="F403" s="8">
        <v>96.659402074570821</v>
      </c>
      <c r="G403" s="8">
        <v>392.04738516191679</v>
      </c>
      <c r="H403" s="8">
        <v>290.58443495127949</v>
      </c>
      <c r="I403" s="17">
        <v>249.1807381719774</v>
      </c>
      <c r="J403" s="8">
        <v>641.22812333389425</v>
      </c>
      <c r="K403" s="8">
        <v>931.81255828517362</v>
      </c>
      <c r="L403" s="2">
        <v>1181.5629999999999</v>
      </c>
      <c r="M403" s="15">
        <v>0.12908438745746659</v>
      </c>
      <c r="N403" s="21">
        <v>0.21089077617696003</v>
      </c>
      <c r="O403" s="15">
        <v>0.54269482315703377</v>
      </c>
    </row>
    <row r="404" spans="1:15" x14ac:dyDescent="0.25">
      <c r="A404" s="6">
        <v>51019</v>
      </c>
      <c r="B404" s="6" t="s">
        <v>70</v>
      </c>
      <c r="C404" s="6" t="s">
        <v>5</v>
      </c>
      <c r="D404" s="6" t="s">
        <v>95</v>
      </c>
      <c r="E404" s="8">
        <v>49.586515017486569</v>
      </c>
      <c r="F404" s="8">
        <v>29.279468886944215</v>
      </c>
      <c r="G404" s="8">
        <v>104.49899052154103</v>
      </c>
      <c r="H404" s="8">
        <v>81.523498279415918</v>
      </c>
      <c r="I404" s="17">
        <v>78.865983904430777</v>
      </c>
      <c r="J404" s="8">
        <v>183.36497442597181</v>
      </c>
      <c r="K404" s="8">
        <v>264.88847270538776</v>
      </c>
      <c r="L404" s="2">
        <v>819.16800000000012</v>
      </c>
      <c r="M404" s="15">
        <v>6.0532778401361578E-2</v>
      </c>
      <c r="N404" s="21">
        <v>9.6275713778407809E-2</v>
      </c>
      <c r="O404" s="15">
        <v>0.22384294116221798</v>
      </c>
    </row>
    <row r="405" spans="1:15" x14ac:dyDescent="0.25">
      <c r="A405" s="9">
        <v>51023</v>
      </c>
      <c r="B405" s="7" t="s">
        <v>71</v>
      </c>
      <c r="C405" s="7" t="s">
        <v>5</v>
      </c>
      <c r="D405" s="6" t="s">
        <v>95</v>
      </c>
      <c r="E405" s="11">
        <v>246</v>
      </c>
      <c r="F405" s="11">
        <v>136</v>
      </c>
      <c r="G405" s="11">
        <v>493.6033030139929</v>
      </c>
      <c r="H405" s="11">
        <v>375.50730303298224</v>
      </c>
      <c r="I405" s="18">
        <v>382</v>
      </c>
      <c r="J405" s="8">
        <v>875.6033030139929</v>
      </c>
      <c r="K405" s="8">
        <v>1627.2450386226451</v>
      </c>
      <c r="L405" s="2">
        <v>2205.165</v>
      </c>
      <c r="M405" s="15">
        <v>0.11155627810163865</v>
      </c>
      <c r="N405" s="21">
        <v>0.17322966762124375</v>
      </c>
      <c r="O405" s="15">
        <v>0.3970692909664324</v>
      </c>
    </row>
    <row r="406" spans="1:15" x14ac:dyDescent="0.25">
      <c r="A406" s="6">
        <v>51029</v>
      </c>
      <c r="B406" s="6" t="s">
        <v>6</v>
      </c>
      <c r="C406" s="6" t="s">
        <v>5</v>
      </c>
      <c r="D406" s="6" t="s">
        <v>95</v>
      </c>
      <c r="E406" s="8">
        <v>44.158745699317599</v>
      </c>
      <c r="F406" s="8">
        <v>24.356054941151466</v>
      </c>
      <c r="G406" s="8">
        <v>102.85443591091489</v>
      </c>
      <c r="H406" s="8">
        <v>92.181650185152264</v>
      </c>
      <c r="I406" s="17">
        <v>68.514800640469062</v>
      </c>
      <c r="J406" s="8">
        <v>171.36923655138395</v>
      </c>
      <c r="K406" s="8">
        <v>263.5508867365362</v>
      </c>
      <c r="L406" s="2">
        <v>2372.4470000000001</v>
      </c>
      <c r="M406" s="15">
        <v>1.8613164255858024E-2</v>
      </c>
      <c r="N406" s="21">
        <v>2.8879380926304807E-2</v>
      </c>
      <c r="O406" s="15">
        <v>7.2233114818322161E-2</v>
      </c>
    </row>
    <row r="407" spans="1:15" x14ac:dyDescent="0.25">
      <c r="A407" s="6">
        <v>51031</v>
      </c>
      <c r="B407" s="6" t="s">
        <v>72</v>
      </c>
      <c r="C407" s="6" t="s">
        <v>5</v>
      </c>
      <c r="D407" s="6" t="s">
        <v>95</v>
      </c>
      <c r="E407" s="8">
        <v>24.567322555872952</v>
      </c>
      <c r="F407" s="8">
        <v>13.570294125293829</v>
      </c>
      <c r="G407" s="8">
        <v>59.264946446198429</v>
      </c>
      <c r="H407" s="8">
        <v>58.41793779617872</v>
      </c>
      <c r="I407" s="17">
        <v>38.137616681166783</v>
      </c>
      <c r="J407" s="8">
        <v>97.402563127365212</v>
      </c>
      <c r="K407" s="8">
        <v>155.82050092354393</v>
      </c>
      <c r="L407" s="2">
        <v>954.23299999999995</v>
      </c>
      <c r="M407" s="15">
        <v>2.5745622458951799E-2</v>
      </c>
      <c r="N407" s="21">
        <v>3.996677612403552E-2</v>
      </c>
      <c r="O407" s="15">
        <v>0.10207419270488992</v>
      </c>
    </row>
    <row r="408" spans="1:15" x14ac:dyDescent="0.25">
      <c r="A408" s="6">
        <v>51033</v>
      </c>
      <c r="B408" s="6" t="s">
        <v>60</v>
      </c>
      <c r="C408" s="6" t="s">
        <v>5</v>
      </c>
      <c r="D408" s="6" t="s">
        <v>95</v>
      </c>
      <c r="E408" s="8">
        <v>84.421745502582198</v>
      </c>
      <c r="F408" s="8">
        <v>44.130686261939296</v>
      </c>
      <c r="G408" s="8">
        <v>166.6264331861957</v>
      </c>
      <c r="H408" s="8">
        <v>175.49106455835752</v>
      </c>
      <c r="I408" s="17">
        <v>128.55243176452149</v>
      </c>
      <c r="J408" s="8">
        <v>295.17886495071718</v>
      </c>
      <c r="K408" s="8">
        <v>470.66992950907473</v>
      </c>
      <c r="L408" s="2">
        <v>3315.7650000000008</v>
      </c>
      <c r="M408" s="15">
        <v>2.5460714345733843E-2</v>
      </c>
      <c r="N408" s="21">
        <v>3.8770067168367318E-2</v>
      </c>
      <c r="O408" s="15">
        <v>8.9022854439538723E-2</v>
      </c>
    </row>
    <row r="409" spans="1:15" x14ac:dyDescent="0.25">
      <c r="A409" s="6">
        <v>51036</v>
      </c>
      <c r="B409" s="6" t="s">
        <v>7</v>
      </c>
      <c r="C409" s="6" t="s">
        <v>5</v>
      </c>
      <c r="D409" s="6" t="s">
        <v>95</v>
      </c>
      <c r="E409" s="8">
        <v>23.456401963437372</v>
      </c>
      <c r="F409" s="8">
        <v>12.092056611836076</v>
      </c>
      <c r="G409" s="8">
        <v>49.946192158793394</v>
      </c>
      <c r="H409" s="8">
        <v>54.544511127375316</v>
      </c>
      <c r="I409" s="17">
        <v>35.54845857527345</v>
      </c>
      <c r="J409" s="8">
        <v>85.494650734066852</v>
      </c>
      <c r="K409" s="8">
        <v>140.03916186144215</v>
      </c>
      <c r="L409" s="2">
        <v>475.41799999999995</v>
      </c>
      <c r="M409" s="15">
        <v>4.933848100710822E-2</v>
      </c>
      <c r="N409" s="21">
        <v>7.4773059865788541E-2</v>
      </c>
      <c r="O409" s="15">
        <v>0.17983048755845774</v>
      </c>
    </row>
    <row r="410" spans="1:15" x14ac:dyDescent="0.25">
      <c r="A410" s="6">
        <v>51041</v>
      </c>
      <c r="B410" s="6" t="s">
        <v>49</v>
      </c>
      <c r="C410" s="6" t="s">
        <v>5</v>
      </c>
      <c r="D410" s="6" t="s">
        <v>95</v>
      </c>
      <c r="E410" s="8">
        <v>167.28266599921452</v>
      </c>
      <c r="F410" s="8">
        <v>78.294192838983278</v>
      </c>
      <c r="G410" s="8">
        <v>315.41559483825341</v>
      </c>
      <c r="H410" s="8">
        <v>422.68407596653742</v>
      </c>
      <c r="I410" s="17">
        <v>245.57685883819778</v>
      </c>
      <c r="J410" s="8">
        <v>560.99245367645119</v>
      </c>
      <c r="K410" s="8">
        <v>983.67652964298861</v>
      </c>
      <c r="L410" s="2">
        <v>11495.393999999998</v>
      </c>
      <c r="M410" s="15">
        <v>1.4552147233858581E-2</v>
      </c>
      <c r="N410" s="21">
        <v>2.1363065836473096E-2</v>
      </c>
      <c r="O410" s="15">
        <v>4.8801498554677747E-2</v>
      </c>
    </row>
    <row r="411" spans="1:15" x14ac:dyDescent="0.25">
      <c r="A411" s="6">
        <v>51043</v>
      </c>
      <c r="B411" s="6" t="s">
        <v>73</v>
      </c>
      <c r="C411" s="6" t="s">
        <v>5</v>
      </c>
      <c r="D411" s="6" t="s">
        <v>95</v>
      </c>
      <c r="E411" s="8">
        <v>68.114072292242966</v>
      </c>
      <c r="F411" s="8">
        <v>39.705106831887875</v>
      </c>
      <c r="G411" s="8">
        <v>128.73157632344774</v>
      </c>
      <c r="H411" s="8">
        <v>95.948089763412128</v>
      </c>
      <c r="I411" s="17">
        <v>107.81917912413084</v>
      </c>
      <c r="J411" s="8">
        <v>236.55075544757858</v>
      </c>
      <c r="K411" s="8">
        <v>332.49884521099068</v>
      </c>
      <c r="L411" s="2">
        <v>1584.1680000000001</v>
      </c>
      <c r="M411" s="15">
        <v>4.2996748004152943E-2</v>
      </c>
      <c r="N411" s="21">
        <v>6.8060445056414995E-2</v>
      </c>
      <c r="O411" s="15">
        <v>0.14932176097963004</v>
      </c>
    </row>
    <row r="412" spans="1:15" x14ac:dyDescent="0.25">
      <c r="A412" s="9">
        <v>51045</v>
      </c>
      <c r="B412" s="6" t="s">
        <v>74</v>
      </c>
      <c r="C412" s="6" t="s">
        <v>5</v>
      </c>
      <c r="D412" s="6" t="s">
        <v>95</v>
      </c>
      <c r="E412" s="11">
        <v>125</v>
      </c>
      <c r="F412" s="11">
        <v>76</v>
      </c>
      <c r="G412" s="11">
        <v>290.70180021518064</v>
      </c>
      <c r="H412" s="11">
        <v>225.43956780726501</v>
      </c>
      <c r="I412" s="18">
        <v>201</v>
      </c>
      <c r="J412" s="8">
        <v>491.70180021518064</v>
      </c>
      <c r="K412" s="8">
        <v>857.8347889016303</v>
      </c>
      <c r="L412" s="2">
        <v>855.67900000000009</v>
      </c>
      <c r="M412" s="15">
        <v>0.14608281844009258</v>
      </c>
      <c r="N412" s="21">
        <v>0.23490117205166888</v>
      </c>
      <c r="O412" s="15">
        <v>0.57463347846000734</v>
      </c>
    </row>
    <row r="413" spans="1:15" x14ac:dyDescent="0.25">
      <c r="A413" s="6">
        <v>51047</v>
      </c>
      <c r="B413" s="6" t="s">
        <v>75</v>
      </c>
      <c r="C413" s="6" t="s">
        <v>5</v>
      </c>
      <c r="D413" s="6" t="s">
        <v>95</v>
      </c>
      <c r="E413" s="8">
        <v>98.319564249029099</v>
      </c>
      <c r="F413" s="8">
        <v>50.360156943266361</v>
      </c>
      <c r="G413" s="8">
        <v>177.29259395408022</v>
      </c>
      <c r="H413" s="8">
        <v>183.85614712020558</v>
      </c>
      <c r="I413" s="17">
        <v>148.67972119229546</v>
      </c>
      <c r="J413" s="8">
        <v>325.97231514637565</v>
      </c>
      <c r="K413" s="8">
        <v>509.82846226658125</v>
      </c>
      <c r="L413" s="2">
        <v>3078.9870000000001</v>
      </c>
      <c r="M413" s="15">
        <v>3.1932438899231821E-2</v>
      </c>
      <c r="N413" s="21">
        <v>4.8288518656394282E-2</v>
      </c>
      <c r="O413" s="15">
        <v>0.10586998748171904</v>
      </c>
    </row>
    <row r="414" spans="1:15" x14ac:dyDescent="0.25">
      <c r="A414" s="6">
        <v>51049</v>
      </c>
      <c r="B414" s="6" t="s">
        <v>8</v>
      </c>
      <c r="C414" s="6" t="s">
        <v>5</v>
      </c>
      <c r="D414" s="6" t="s">
        <v>95</v>
      </c>
      <c r="E414" s="8">
        <v>24.445033699536864</v>
      </c>
      <c r="F414" s="8">
        <v>12.72958567560695</v>
      </c>
      <c r="G414" s="8">
        <v>53.605107639670805</v>
      </c>
      <c r="H414" s="8">
        <v>60.342130991834487</v>
      </c>
      <c r="I414" s="17">
        <v>37.174619375143813</v>
      </c>
      <c r="J414" s="8">
        <v>90.779727014814625</v>
      </c>
      <c r="K414" s="8">
        <v>151.12185800664912</v>
      </c>
      <c r="L414" s="2">
        <v>1238.55</v>
      </c>
      <c r="M414" s="15">
        <v>1.9736816195984712E-2</v>
      </c>
      <c r="N414" s="21">
        <v>3.0014629506393616E-2</v>
      </c>
      <c r="O414" s="15">
        <v>7.3295165326240058E-2</v>
      </c>
    </row>
    <row r="415" spans="1:15" x14ac:dyDescent="0.25">
      <c r="A415" s="6">
        <v>51053</v>
      </c>
      <c r="B415" s="6" t="s">
        <v>48</v>
      </c>
      <c r="C415" s="6" t="s">
        <v>5</v>
      </c>
      <c r="D415" s="6" t="s">
        <v>95</v>
      </c>
      <c r="E415" s="8">
        <v>11.78724981046981</v>
      </c>
      <c r="F415" s="8">
        <v>5.6812455233918495</v>
      </c>
      <c r="G415" s="8">
        <v>23.302330616342751</v>
      </c>
      <c r="H415" s="8">
        <v>25.764849825341781</v>
      </c>
      <c r="I415" s="17">
        <v>17.468495333861661</v>
      </c>
      <c r="J415" s="8">
        <v>40.770825950204411</v>
      </c>
      <c r="K415" s="8">
        <v>66.535675775546181</v>
      </c>
      <c r="L415" s="2">
        <v>652.67499999999995</v>
      </c>
      <c r="M415" s="15">
        <v>1.8059907014164493E-2</v>
      </c>
      <c r="N415" s="21">
        <v>2.6764462150169168E-2</v>
      </c>
      <c r="O415" s="15">
        <v>6.246727077060469E-2</v>
      </c>
    </row>
    <row r="416" spans="1:15" x14ac:dyDescent="0.25">
      <c r="A416" s="6">
        <v>51057</v>
      </c>
      <c r="B416" s="6" t="s">
        <v>9</v>
      </c>
      <c r="C416" s="6" t="s">
        <v>5</v>
      </c>
      <c r="D416" s="6" t="s">
        <v>95</v>
      </c>
      <c r="E416" s="8">
        <v>25.905490939231473</v>
      </c>
      <c r="F416" s="8">
        <v>13.974321616541721</v>
      </c>
      <c r="G416" s="8">
        <v>59.261402345966431</v>
      </c>
      <c r="H416" s="8">
        <v>70.731304717540723</v>
      </c>
      <c r="I416" s="17">
        <v>39.879812555773192</v>
      </c>
      <c r="J416" s="8">
        <v>99.14121490173963</v>
      </c>
      <c r="K416" s="8">
        <v>169.87251961928035</v>
      </c>
      <c r="L416" s="2">
        <v>1448.7630000000001</v>
      </c>
      <c r="M416" s="15">
        <v>1.7881110256978864E-2</v>
      </c>
      <c r="N416" s="21">
        <v>2.7526802213870168E-2</v>
      </c>
      <c r="O416" s="15">
        <v>6.843163091667831E-2</v>
      </c>
    </row>
    <row r="417" spans="1:15" x14ac:dyDescent="0.25">
      <c r="A417" s="6">
        <v>51059</v>
      </c>
      <c r="B417" s="6" t="s">
        <v>56</v>
      </c>
      <c r="C417" s="6" t="s">
        <v>5</v>
      </c>
      <c r="D417" s="6" t="s">
        <v>95</v>
      </c>
      <c r="E417" s="8">
        <v>272.41264351121237</v>
      </c>
      <c r="F417" s="8">
        <v>133.53311356321319</v>
      </c>
      <c r="G417" s="8">
        <v>552.54566045112688</v>
      </c>
      <c r="H417" s="8">
        <v>694.51678421387351</v>
      </c>
      <c r="I417" s="17">
        <v>405.94575707442556</v>
      </c>
      <c r="J417" s="8">
        <v>958.49141752555238</v>
      </c>
      <c r="K417" s="8">
        <v>1653.0082017394259</v>
      </c>
      <c r="L417" s="2">
        <v>21607.216000000008</v>
      </c>
      <c r="M417" s="15">
        <v>1.2607484625099887E-2</v>
      </c>
      <c r="N417" s="21">
        <v>1.8787508630192126E-2</v>
      </c>
      <c r="O417" s="15">
        <v>4.435978320971809E-2</v>
      </c>
    </row>
    <row r="418" spans="1:15" x14ac:dyDescent="0.25">
      <c r="A418" s="6">
        <v>51061</v>
      </c>
      <c r="B418" s="6" t="s">
        <v>77</v>
      </c>
      <c r="C418" s="6" t="s">
        <v>5</v>
      </c>
      <c r="D418" s="6" t="s">
        <v>95</v>
      </c>
      <c r="E418" s="8">
        <v>217.0201484330286</v>
      </c>
      <c r="F418" s="8">
        <v>117.63096217966873</v>
      </c>
      <c r="G418" s="8">
        <v>454.30717294645302</v>
      </c>
      <c r="H418" s="8">
        <v>438.74984147026487</v>
      </c>
      <c r="I418" s="17">
        <v>334.65111061269732</v>
      </c>
      <c r="J418" s="8">
        <v>788.95828355915035</v>
      </c>
      <c r="K418" s="8">
        <v>1227.7081250294152</v>
      </c>
      <c r="L418" s="2">
        <v>4764.0750000000007</v>
      </c>
      <c r="M418" s="15">
        <v>4.5553470176902873E-2</v>
      </c>
      <c r="N418" s="21">
        <v>7.0244719197891992E-2</v>
      </c>
      <c r="O418" s="15">
        <v>0.16560576472015034</v>
      </c>
    </row>
    <row r="419" spans="1:15" x14ac:dyDescent="0.25">
      <c r="A419" s="6">
        <v>51065</v>
      </c>
      <c r="B419" s="6" t="s">
        <v>50</v>
      </c>
      <c r="C419" s="6" t="s">
        <v>5</v>
      </c>
      <c r="D419" s="6" t="s">
        <v>95</v>
      </c>
      <c r="E419" s="8">
        <v>34.659425805673322</v>
      </c>
      <c r="F419" s="8">
        <v>18.679897565400005</v>
      </c>
      <c r="G419" s="8">
        <v>77.112315161472566</v>
      </c>
      <c r="H419" s="8">
        <v>83.983835775795001</v>
      </c>
      <c r="I419" s="17">
        <v>53.339323371073327</v>
      </c>
      <c r="J419" s="8">
        <v>130.4516385325459</v>
      </c>
      <c r="K419" s="8">
        <v>214.43547430834093</v>
      </c>
      <c r="L419" s="2">
        <v>1694.1289999999999</v>
      </c>
      <c r="M419" s="15">
        <v>2.0458551742915283E-2</v>
      </c>
      <c r="N419" s="21">
        <v>3.1484806275716509E-2</v>
      </c>
      <c r="O419" s="15">
        <v>7.700218727885888E-2</v>
      </c>
    </row>
    <row r="420" spans="1:15" x14ac:dyDescent="0.25">
      <c r="A420" s="6">
        <v>51069</v>
      </c>
      <c r="B420" s="6" t="s">
        <v>78</v>
      </c>
      <c r="C420" s="6" t="s">
        <v>5</v>
      </c>
      <c r="D420" s="6" t="s">
        <v>95</v>
      </c>
      <c r="E420" s="8">
        <v>174.67611317927845</v>
      </c>
      <c r="F420" s="8">
        <v>101.2922760824965</v>
      </c>
      <c r="G420" s="8">
        <v>401.14518810437278</v>
      </c>
      <c r="H420" s="8">
        <v>369.274502938056</v>
      </c>
      <c r="I420" s="17">
        <v>275.96838926177497</v>
      </c>
      <c r="J420" s="8">
        <v>677.11357736614775</v>
      </c>
      <c r="K420" s="8">
        <v>1046.3880803042039</v>
      </c>
      <c r="L420" s="2">
        <v>5237.2900000000009</v>
      </c>
      <c r="M420" s="15">
        <v>3.3352385141796316E-2</v>
      </c>
      <c r="N420" s="21">
        <v>5.2692974660898083E-2</v>
      </c>
      <c r="O420" s="15">
        <v>0.12928701243699464</v>
      </c>
    </row>
    <row r="421" spans="1:15" x14ac:dyDescent="0.25">
      <c r="A421" s="6">
        <v>51071</v>
      </c>
      <c r="B421" s="6" t="s">
        <v>76</v>
      </c>
      <c r="C421" s="6" t="s">
        <v>5</v>
      </c>
      <c r="D421" s="6" t="s">
        <v>95</v>
      </c>
      <c r="E421" s="8">
        <v>0.69683819125624413</v>
      </c>
      <c r="F421" s="8">
        <v>0.39486181616450872</v>
      </c>
      <c r="G421" s="8">
        <v>1.6034540830112951</v>
      </c>
      <c r="H421" s="8">
        <v>1.9516422254117769</v>
      </c>
      <c r="I421" s="17">
        <v>1.0917000074207528</v>
      </c>
      <c r="J421" s="8">
        <v>2.6951540904320481</v>
      </c>
      <c r="K421" s="8">
        <v>4.646796315843825</v>
      </c>
      <c r="L421" s="2">
        <v>2.117</v>
      </c>
      <c r="M421" s="15">
        <v>0.32916305680502794</v>
      </c>
      <c r="N421" s="21">
        <v>0.51568257317938249</v>
      </c>
      <c r="O421" s="15">
        <v>1.2731006567935985</v>
      </c>
    </row>
    <row r="422" spans="1:15" x14ac:dyDescent="0.25">
      <c r="A422" s="6">
        <v>51073</v>
      </c>
      <c r="B422" s="6" t="s">
        <v>11</v>
      </c>
      <c r="C422" s="6" t="s">
        <v>5</v>
      </c>
      <c r="D422" s="6" t="s">
        <v>95</v>
      </c>
      <c r="E422" s="8">
        <v>40.956763101293951</v>
      </c>
      <c r="F422" s="8">
        <v>20.701647562371193</v>
      </c>
      <c r="G422" s="8">
        <v>94.348771749465072</v>
      </c>
      <c r="H422" s="8">
        <v>117.38101247325382</v>
      </c>
      <c r="I422" s="17">
        <v>61.658410663665144</v>
      </c>
      <c r="J422" s="8">
        <v>156.00718241313021</v>
      </c>
      <c r="K422" s="8">
        <v>273.38819488638404</v>
      </c>
      <c r="L422" s="2">
        <v>1500.7370000000001</v>
      </c>
      <c r="M422" s="15">
        <v>2.7291099707206491E-2</v>
      </c>
      <c r="N422" s="21">
        <v>4.1085420472517932E-2</v>
      </c>
      <c r="O422" s="15">
        <v>0.10395371235141813</v>
      </c>
    </row>
    <row r="423" spans="1:15" x14ac:dyDescent="0.25">
      <c r="A423" s="6">
        <v>51075</v>
      </c>
      <c r="B423" s="6" t="s">
        <v>51</v>
      </c>
      <c r="C423" s="6" t="s">
        <v>5</v>
      </c>
      <c r="D423" s="6" t="s">
        <v>95</v>
      </c>
      <c r="E423" s="8">
        <v>62.536895543099988</v>
      </c>
      <c r="F423" s="8">
        <v>31.09593235790911</v>
      </c>
      <c r="G423" s="8">
        <v>121.99823781557967</v>
      </c>
      <c r="H423" s="8">
        <v>123.80429836216304</v>
      </c>
      <c r="I423" s="17">
        <v>93.632827901009094</v>
      </c>
      <c r="J423" s="8">
        <v>215.63106571658875</v>
      </c>
      <c r="K423" s="8">
        <v>339.43536407875183</v>
      </c>
      <c r="L423" s="2">
        <v>2335.232</v>
      </c>
      <c r="M423" s="15">
        <v>2.677973560789677E-2</v>
      </c>
      <c r="N423" s="21">
        <v>4.0095728347765487E-2</v>
      </c>
      <c r="O423" s="15">
        <v>9.2338176984808687E-2</v>
      </c>
    </row>
    <row r="424" spans="1:15" x14ac:dyDescent="0.25">
      <c r="A424" s="6">
        <v>51079</v>
      </c>
      <c r="B424" s="6" t="s">
        <v>79</v>
      </c>
      <c r="C424" s="6" t="s">
        <v>5</v>
      </c>
      <c r="D424" s="6" t="s">
        <v>95</v>
      </c>
      <c r="E424" s="8">
        <v>54.698815895520283</v>
      </c>
      <c r="F424" s="8">
        <v>36.027469014084325</v>
      </c>
      <c r="G424" s="8">
        <v>147.53664750854986</v>
      </c>
      <c r="H424" s="8">
        <v>110.85715152561755</v>
      </c>
      <c r="I424" s="17">
        <v>90.726284909604601</v>
      </c>
      <c r="J424" s="8">
        <v>238.26293241815446</v>
      </c>
      <c r="K424" s="8">
        <v>349.12008394377204</v>
      </c>
      <c r="L424" s="2">
        <v>1101.9459999999999</v>
      </c>
      <c r="M424" s="15">
        <v>4.9638381459273219E-2</v>
      </c>
      <c r="N424" s="21">
        <v>8.2332786642543829E-2</v>
      </c>
      <c r="O424" s="15">
        <v>0.2162201527281323</v>
      </c>
    </row>
    <row r="425" spans="1:15" x14ac:dyDescent="0.25">
      <c r="A425" s="6">
        <v>51085</v>
      </c>
      <c r="B425" s="6" t="s">
        <v>59</v>
      </c>
      <c r="C425" s="6" t="s">
        <v>5</v>
      </c>
      <c r="D425" s="6" t="s">
        <v>95</v>
      </c>
      <c r="E425" s="8">
        <v>108.10641018014928</v>
      </c>
      <c r="F425" s="8">
        <v>56.164737178743223</v>
      </c>
      <c r="G425" s="8">
        <v>212.8232371564423</v>
      </c>
      <c r="H425" s="8">
        <v>238.33877685445432</v>
      </c>
      <c r="I425" s="17">
        <v>164.27114735889251</v>
      </c>
      <c r="J425" s="8">
        <v>377.09438451533481</v>
      </c>
      <c r="K425" s="8">
        <v>615.4331613697891</v>
      </c>
      <c r="L425" s="2">
        <v>5791.2899999999991</v>
      </c>
      <c r="M425" s="15">
        <v>1.8667069026097691E-2</v>
      </c>
      <c r="N425" s="21">
        <v>2.8365208331631215E-2</v>
      </c>
      <c r="O425" s="15">
        <v>6.5114056542727936E-2</v>
      </c>
    </row>
    <row r="426" spans="1:15" x14ac:dyDescent="0.25">
      <c r="A426" s="6">
        <v>51087</v>
      </c>
      <c r="B426" s="6" t="s">
        <v>57</v>
      </c>
      <c r="C426" s="7" t="s">
        <v>5</v>
      </c>
      <c r="D426" s="6" t="s">
        <v>95</v>
      </c>
      <c r="E426" s="8">
        <v>149.08625117700905</v>
      </c>
      <c r="F426" s="8">
        <v>73.39623504946141</v>
      </c>
      <c r="G426" s="8">
        <v>297.11170108203936</v>
      </c>
      <c r="H426" s="8">
        <v>344.59987281813551</v>
      </c>
      <c r="I426" s="17">
        <v>222.48248622647046</v>
      </c>
      <c r="J426" s="8">
        <v>519.59418730850985</v>
      </c>
      <c r="K426" s="8">
        <v>864.19406012664524</v>
      </c>
      <c r="L426" s="2">
        <v>10747.960000000003</v>
      </c>
      <c r="M426" s="15">
        <v>1.3871120768686244E-2</v>
      </c>
      <c r="N426" s="21">
        <v>2.0699973411370195E-2</v>
      </c>
      <c r="O426" s="15">
        <v>4.8343517031000274E-2</v>
      </c>
    </row>
    <row r="427" spans="1:15" x14ac:dyDescent="0.25">
      <c r="A427" s="6">
        <v>51091</v>
      </c>
      <c r="B427" s="6" t="s">
        <v>10</v>
      </c>
      <c r="C427" s="6" t="s">
        <v>5</v>
      </c>
      <c r="D427" s="6" t="s">
        <v>95</v>
      </c>
      <c r="E427" s="8">
        <v>176.74944779460367</v>
      </c>
      <c r="F427" s="8">
        <v>103.10400819096542</v>
      </c>
      <c r="G427" s="8">
        <v>367.18622820623114</v>
      </c>
      <c r="H427" s="8">
        <v>260.14639440054924</v>
      </c>
      <c r="I427" s="17">
        <v>279.8534559855691</v>
      </c>
      <c r="J427" s="8">
        <v>647.03968419180023</v>
      </c>
      <c r="K427" s="8">
        <v>907.18607859234942</v>
      </c>
      <c r="L427" s="2">
        <v>1017.0590000000002</v>
      </c>
      <c r="M427" s="15">
        <v>0.17378485200426291</v>
      </c>
      <c r="N427" s="21">
        <v>0.27515950990608118</v>
      </c>
      <c r="O427" s="15">
        <v>0.63618697065932273</v>
      </c>
    </row>
    <row r="428" spans="1:15" x14ac:dyDescent="0.25">
      <c r="A428" s="6">
        <v>51093</v>
      </c>
      <c r="B428" s="6" t="s">
        <v>55</v>
      </c>
      <c r="C428" s="6" t="s">
        <v>5</v>
      </c>
      <c r="D428" s="6" t="s">
        <v>95</v>
      </c>
      <c r="E428" s="8">
        <v>29.831425417249086</v>
      </c>
      <c r="F428" s="8">
        <v>15.143310079357345</v>
      </c>
      <c r="G428" s="8">
        <v>60.583003418548969</v>
      </c>
      <c r="H428" s="8">
        <v>75.114973766053382</v>
      </c>
      <c r="I428" s="17">
        <v>44.974735496606428</v>
      </c>
      <c r="J428" s="8">
        <v>105.5577389151554</v>
      </c>
      <c r="K428" s="8">
        <v>180.67271268120879</v>
      </c>
      <c r="L428" s="2">
        <v>1500.595</v>
      </c>
      <c r="M428" s="15">
        <v>1.9879731318076552E-2</v>
      </c>
      <c r="N428" s="21">
        <v>2.9971268394607758E-2</v>
      </c>
      <c r="O428" s="15">
        <v>7.0343922854038163E-2</v>
      </c>
    </row>
    <row r="429" spans="1:15" x14ac:dyDescent="0.25">
      <c r="A429" s="6">
        <v>51095</v>
      </c>
      <c r="B429" s="6" t="s">
        <v>99</v>
      </c>
      <c r="C429" s="6" t="s">
        <v>5</v>
      </c>
      <c r="D429" s="6" t="s">
        <v>95</v>
      </c>
      <c r="E429" s="8">
        <v>36.811614647837793</v>
      </c>
      <c r="F429" s="8">
        <v>18.579728512386193</v>
      </c>
      <c r="G429" s="8">
        <v>76.722241323559459</v>
      </c>
      <c r="H429" s="8">
        <v>96.220493239308055</v>
      </c>
      <c r="I429" s="17">
        <v>55.391343160223983</v>
      </c>
      <c r="J429" s="8">
        <v>132.11358448378343</v>
      </c>
      <c r="K429" s="8">
        <v>228.33407772309153</v>
      </c>
      <c r="L429" s="2">
        <v>2350.7410000000004</v>
      </c>
      <c r="M429" s="15">
        <v>1.5659579106263848E-2</v>
      </c>
      <c r="N429" s="21">
        <v>2.3563354346660893E-2</v>
      </c>
      <c r="O429" s="15">
        <v>5.6200825392411759E-2</v>
      </c>
    </row>
    <row r="430" spans="1:15" x14ac:dyDescent="0.25">
      <c r="A430" s="6">
        <v>51097</v>
      </c>
      <c r="B430" s="6" t="s">
        <v>100</v>
      </c>
      <c r="C430" s="6" t="s">
        <v>5</v>
      </c>
      <c r="D430" s="6" t="s">
        <v>95</v>
      </c>
      <c r="E430" s="8">
        <v>31.559720017951634</v>
      </c>
      <c r="F430" s="8">
        <v>13.989027873157148</v>
      </c>
      <c r="G430" s="8">
        <v>53.606589619104831</v>
      </c>
      <c r="H430" s="8">
        <v>57.556036151168151</v>
      </c>
      <c r="I430" s="17">
        <v>45.548747891108782</v>
      </c>
      <c r="J430" s="8">
        <v>99.155337510213613</v>
      </c>
      <c r="K430" s="8">
        <v>156.71137366138177</v>
      </c>
      <c r="L430" s="2">
        <v>1016.628</v>
      </c>
      <c r="M430" s="15">
        <v>3.1043528230534308E-2</v>
      </c>
      <c r="N430" s="21">
        <v>4.4803751117526547E-2</v>
      </c>
      <c r="O430" s="15">
        <v>9.7533549646688478E-2</v>
      </c>
    </row>
    <row r="431" spans="1:15" x14ac:dyDescent="0.25">
      <c r="A431" s="6">
        <v>51099</v>
      </c>
      <c r="B431" s="6" t="s">
        <v>101</v>
      </c>
      <c r="C431" s="6" t="s">
        <v>5</v>
      </c>
      <c r="D431" s="6" t="s">
        <v>95</v>
      </c>
      <c r="E431" s="8">
        <v>42.104846080973495</v>
      </c>
      <c r="F431" s="8">
        <v>24.282309584804473</v>
      </c>
      <c r="G431" s="8">
        <v>107.29374404282179</v>
      </c>
      <c r="H431" s="8">
        <v>110.23855583450325</v>
      </c>
      <c r="I431" s="17">
        <v>66.387155665777968</v>
      </c>
      <c r="J431" s="8">
        <v>173.68089970859975</v>
      </c>
      <c r="K431" s="8">
        <v>283.91945554310303</v>
      </c>
      <c r="L431" s="2">
        <v>1398.357</v>
      </c>
      <c r="M431" s="15">
        <v>3.0110226559436178E-2</v>
      </c>
      <c r="N431" s="21">
        <v>4.7475112339537023E-2</v>
      </c>
      <c r="O431" s="15">
        <v>0.12420354724051137</v>
      </c>
    </row>
    <row r="432" spans="1:15" x14ac:dyDescent="0.25">
      <c r="A432" s="6">
        <v>51101</v>
      </c>
      <c r="B432" s="6" t="s">
        <v>12</v>
      </c>
      <c r="C432" s="6" t="s">
        <v>5</v>
      </c>
      <c r="D432" s="6" t="s">
        <v>95</v>
      </c>
      <c r="E432" s="8">
        <v>30.828711895155166</v>
      </c>
      <c r="F432" s="8">
        <v>14.801700353106041</v>
      </c>
      <c r="G432" s="8">
        <v>55.947788944664204</v>
      </c>
      <c r="H432" s="8">
        <v>69.995114619884419</v>
      </c>
      <c r="I432" s="17">
        <v>45.630412248261209</v>
      </c>
      <c r="J432" s="8">
        <v>101.57820119292541</v>
      </c>
      <c r="K432" s="8">
        <v>171.57331581280982</v>
      </c>
      <c r="L432" s="2">
        <v>1496.0390000000002</v>
      </c>
      <c r="M432" s="15">
        <v>2.0606890525684932E-2</v>
      </c>
      <c r="N432" s="21">
        <v>3.0500817323787149E-2</v>
      </c>
      <c r="O432" s="15">
        <v>6.7898097036858923E-2</v>
      </c>
    </row>
    <row r="433" spans="1:15" x14ac:dyDescent="0.25">
      <c r="A433" s="6">
        <v>51103</v>
      </c>
      <c r="B433" s="6" t="s">
        <v>97</v>
      </c>
      <c r="C433" s="6" t="s">
        <v>5</v>
      </c>
      <c r="D433" s="6" t="s">
        <v>95</v>
      </c>
      <c r="E433" s="8">
        <v>22.530720799403866</v>
      </c>
      <c r="F433" s="8">
        <v>13.657237314479364</v>
      </c>
      <c r="G433" s="8">
        <v>51.945210693861007</v>
      </c>
      <c r="H433" s="8">
        <v>63.770460843050152</v>
      </c>
      <c r="I433" s="17">
        <v>36.187958113883226</v>
      </c>
      <c r="J433" s="8">
        <v>88.133168807744227</v>
      </c>
      <c r="K433" s="8">
        <v>151.90362965079441</v>
      </c>
      <c r="L433" s="2">
        <v>1012.846</v>
      </c>
      <c r="M433" s="15">
        <v>2.2244962017329256E-2</v>
      </c>
      <c r="N433" s="21">
        <v>3.5728983590677388E-2</v>
      </c>
      <c r="O433" s="15">
        <v>8.7015369372781481E-2</v>
      </c>
    </row>
    <row r="434" spans="1:15" x14ac:dyDescent="0.25">
      <c r="A434" s="6">
        <v>51107</v>
      </c>
      <c r="B434" s="6" t="s">
        <v>98</v>
      </c>
      <c r="C434" s="6" t="s">
        <v>5</v>
      </c>
      <c r="D434" s="6" t="s">
        <v>95</v>
      </c>
      <c r="E434" s="8">
        <v>288.21138441713481</v>
      </c>
      <c r="F434" s="8">
        <v>147.43141387520399</v>
      </c>
      <c r="G434" s="8">
        <v>589.70759610338689</v>
      </c>
      <c r="H434" s="8">
        <v>621.78666209627795</v>
      </c>
      <c r="I434" s="17">
        <v>435.6427982923388</v>
      </c>
      <c r="J434" s="8">
        <v>1025.3503943957257</v>
      </c>
      <c r="K434" s="8">
        <v>1647.1370564920037</v>
      </c>
      <c r="L434" s="2">
        <v>10920.093000000001</v>
      </c>
      <c r="M434" s="15">
        <v>2.6392759147484804E-2</v>
      </c>
      <c r="N434" s="21">
        <v>3.9893689393701935E-2</v>
      </c>
      <c r="O434" s="15">
        <v>9.3895756601681479E-2</v>
      </c>
    </row>
    <row r="435" spans="1:15" x14ac:dyDescent="0.25">
      <c r="A435" s="6">
        <v>51109</v>
      </c>
      <c r="B435" s="6" t="s">
        <v>52</v>
      </c>
      <c r="C435" s="6" t="s">
        <v>5</v>
      </c>
      <c r="D435" s="6" t="s">
        <v>95</v>
      </c>
      <c r="E435" s="8">
        <v>71.850202719459517</v>
      </c>
      <c r="F435" s="8">
        <v>30.833417281173102</v>
      </c>
      <c r="G435" s="8">
        <v>110.43870751466196</v>
      </c>
      <c r="H435" s="8">
        <v>126.18886264805469</v>
      </c>
      <c r="I435" s="17">
        <v>102.68362000063262</v>
      </c>
      <c r="J435" s="8">
        <v>213.12232751529456</v>
      </c>
      <c r="K435" s="8">
        <v>339.31119016334929</v>
      </c>
      <c r="L435" s="2">
        <v>3193.7149999999997</v>
      </c>
      <c r="M435" s="15">
        <v>2.2497374599630689E-2</v>
      </c>
      <c r="N435" s="21">
        <v>3.2151779354335823E-2</v>
      </c>
      <c r="O435" s="15">
        <v>6.6731792760247724E-2</v>
      </c>
    </row>
    <row r="436" spans="1:15" x14ac:dyDescent="0.25">
      <c r="A436" s="6">
        <v>51113</v>
      </c>
      <c r="B436" s="6" t="s">
        <v>80</v>
      </c>
      <c r="C436" s="6" t="s">
        <v>5</v>
      </c>
      <c r="D436" s="6" t="s">
        <v>95</v>
      </c>
      <c r="E436" s="8">
        <v>89.021514676551618</v>
      </c>
      <c r="F436" s="8">
        <v>53.268842772223067</v>
      </c>
      <c r="G436" s="8">
        <v>197.16194587939685</v>
      </c>
      <c r="H436" s="8">
        <v>137.92432361268712</v>
      </c>
      <c r="I436" s="17">
        <v>142.29035744877467</v>
      </c>
      <c r="J436" s="8">
        <v>339.45230332817152</v>
      </c>
      <c r="K436" s="8">
        <v>477.37662694085873</v>
      </c>
      <c r="L436" s="2">
        <v>1447.6450000000002</v>
      </c>
      <c r="M436" s="15">
        <v>6.149402282780074E-2</v>
      </c>
      <c r="N436" s="21">
        <v>9.8290919008993671E-2</v>
      </c>
      <c r="O436" s="15">
        <v>0.23448587418059777</v>
      </c>
    </row>
    <row r="437" spans="1:15" x14ac:dyDescent="0.25">
      <c r="A437" s="6">
        <v>51115</v>
      </c>
      <c r="B437" s="6" t="s">
        <v>13</v>
      </c>
      <c r="C437" s="6" t="s">
        <v>5</v>
      </c>
      <c r="D437" s="6" t="s">
        <v>95</v>
      </c>
      <c r="E437" s="8">
        <v>20.346804561599168</v>
      </c>
      <c r="F437" s="8">
        <v>12.283752240808312</v>
      </c>
      <c r="G437" s="8">
        <v>42.98582090695843</v>
      </c>
      <c r="H437" s="8">
        <v>48.789310412703962</v>
      </c>
      <c r="I437" s="17">
        <v>32.630556802407483</v>
      </c>
      <c r="J437" s="8">
        <v>75.616377709365906</v>
      </c>
      <c r="K437" s="8">
        <v>124.40568812206988</v>
      </c>
      <c r="L437" s="2">
        <v>534.404</v>
      </c>
      <c r="M437" s="15">
        <v>3.8073825348611104E-2</v>
      </c>
      <c r="N437" s="21">
        <v>6.1059716623392574E-2</v>
      </c>
      <c r="O437" s="15">
        <v>0.14149665367281292</v>
      </c>
    </row>
    <row r="438" spans="1:15" x14ac:dyDescent="0.25">
      <c r="A438" s="6">
        <v>51119</v>
      </c>
      <c r="B438" s="6" t="s">
        <v>96</v>
      </c>
      <c r="C438" s="6" t="s">
        <v>5</v>
      </c>
      <c r="D438" s="6" t="s">
        <v>95</v>
      </c>
      <c r="E438" s="8">
        <v>140.58493313057048</v>
      </c>
      <c r="F438" s="8">
        <v>78.808105166829691</v>
      </c>
      <c r="G438" s="8">
        <v>321.9186560576228</v>
      </c>
      <c r="H438" s="8">
        <v>431.30075130474552</v>
      </c>
      <c r="I438" s="17">
        <v>219.39303829740015</v>
      </c>
      <c r="J438" s="8">
        <v>541.31169435502295</v>
      </c>
      <c r="K438" s="8">
        <v>972.61244565976847</v>
      </c>
      <c r="L438" s="2">
        <v>893.4799999999999</v>
      </c>
      <c r="M438" s="15">
        <v>0.15734536098241761</v>
      </c>
      <c r="N438" s="21">
        <v>0.24554890797488491</v>
      </c>
      <c r="O438" s="15">
        <v>0.60584645918769642</v>
      </c>
    </row>
    <row r="439" spans="1:15" x14ac:dyDescent="0.25">
      <c r="A439" s="6">
        <v>51121</v>
      </c>
      <c r="B439" s="6" t="s">
        <v>81</v>
      </c>
      <c r="C439" s="6" t="s">
        <v>5</v>
      </c>
      <c r="D439" s="6" t="s">
        <v>95</v>
      </c>
      <c r="E439" s="8">
        <v>4.4824869866825292</v>
      </c>
      <c r="F439" s="8">
        <v>2.7118476151177684</v>
      </c>
      <c r="G439" s="8">
        <v>13.34552918119846</v>
      </c>
      <c r="H439" s="8">
        <v>12.504397139029507</v>
      </c>
      <c r="I439" s="17">
        <v>7.194334601800298</v>
      </c>
      <c r="J439" s="8">
        <v>20.539863782998758</v>
      </c>
      <c r="K439" s="8">
        <v>33.044260922028265</v>
      </c>
      <c r="L439" s="2">
        <v>38.375</v>
      </c>
      <c r="M439" s="15">
        <v>0.11680747848032649</v>
      </c>
      <c r="N439" s="21">
        <v>0.18747451731075696</v>
      </c>
      <c r="O439" s="15">
        <v>0.53524075004557026</v>
      </c>
    </row>
    <row r="440" spans="1:15" x14ac:dyDescent="0.25">
      <c r="A440" s="6">
        <v>51125</v>
      </c>
      <c r="B440" s="6" t="s">
        <v>53</v>
      </c>
      <c r="C440" s="6" t="s">
        <v>5</v>
      </c>
      <c r="D440" s="6" t="s">
        <v>95</v>
      </c>
      <c r="E440" s="8">
        <v>223.50740824092989</v>
      </c>
      <c r="F440" s="8">
        <v>135.40516593826194</v>
      </c>
      <c r="G440" s="8">
        <v>495.97458347476794</v>
      </c>
      <c r="H440" s="8">
        <v>393.35601143675382</v>
      </c>
      <c r="I440" s="17">
        <v>358.91257417919184</v>
      </c>
      <c r="J440" s="8">
        <v>854.88715765395978</v>
      </c>
      <c r="K440" s="8">
        <v>1248.2431690907135</v>
      </c>
      <c r="L440" s="2">
        <v>1972.7439999999997</v>
      </c>
      <c r="M440" s="15">
        <v>0.11329772552390474</v>
      </c>
      <c r="N440" s="21">
        <v>0.18193570690327376</v>
      </c>
      <c r="O440" s="15">
        <v>0.43334926257738454</v>
      </c>
    </row>
    <row r="441" spans="1:15" x14ac:dyDescent="0.25">
      <c r="A441" s="6">
        <v>51127</v>
      </c>
      <c r="B441" s="6" t="s">
        <v>102</v>
      </c>
      <c r="C441" s="6" t="s">
        <v>5</v>
      </c>
      <c r="D441" s="6" t="s">
        <v>95</v>
      </c>
      <c r="E441" s="8">
        <v>50.862757788738612</v>
      </c>
      <c r="F441" s="8">
        <v>23.408047621624135</v>
      </c>
      <c r="G441" s="8">
        <v>88.347565839713269</v>
      </c>
      <c r="H441" s="8">
        <v>104.24363928830431</v>
      </c>
      <c r="I441" s="17">
        <v>74.270805410362755</v>
      </c>
      <c r="J441" s="8">
        <v>162.61837125007602</v>
      </c>
      <c r="K441" s="8">
        <v>266.86201053838033</v>
      </c>
      <c r="L441" s="2">
        <v>1345.5419999999999</v>
      </c>
      <c r="M441" s="15">
        <v>3.780094399783776E-2</v>
      </c>
      <c r="N441" s="21">
        <v>5.5197686441867115E-2</v>
      </c>
      <c r="O441" s="15">
        <v>0.12085714994409393</v>
      </c>
    </row>
    <row r="442" spans="1:15" x14ac:dyDescent="0.25">
      <c r="A442" s="6">
        <v>51131</v>
      </c>
      <c r="B442" s="6" t="s">
        <v>103</v>
      </c>
      <c r="C442" s="6" t="s">
        <v>5</v>
      </c>
      <c r="D442" s="6" t="s">
        <v>95</v>
      </c>
      <c r="E442" s="8">
        <v>29.187472395940429</v>
      </c>
      <c r="F442" s="8">
        <v>14.800086168992172</v>
      </c>
      <c r="G442" s="8">
        <v>66.332686776455262</v>
      </c>
      <c r="H442" s="8">
        <v>79.23850097076452</v>
      </c>
      <c r="I442" s="17">
        <v>43.987558564932598</v>
      </c>
      <c r="J442" s="8">
        <v>110.32024534138786</v>
      </c>
      <c r="K442" s="8">
        <v>189.55874631215238</v>
      </c>
      <c r="L442" s="2">
        <v>952.05</v>
      </c>
      <c r="M442" s="15">
        <v>3.0657499496812592E-2</v>
      </c>
      <c r="N442" s="21">
        <v>4.6202992032910666E-2</v>
      </c>
      <c r="O442" s="15">
        <v>0.11587652470079078</v>
      </c>
    </row>
    <row r="443" spans="1:15" x14ac:dyDescent="0.25">
      <c r="A443" s="6">
        <v>51133</v>
      </c>
      <c r="B443" s="6" t="s">
        <v>104</v>
      </c>
      <c r="C443" s="6" t="s">
        <v>5</v>
      </c>
      <c r="D443" s="6" t="s">
        <v>95</v>
      </c>
      <c r="E443" s="8">
        <v>19.929024819692401</v>
      </c>
      <c r="F443" s="8">
        <v>12.746394757045406</v>
      </c>
      <c r="G443" s="8">
        <v>56.504563676472365</v>
      </c>
      <c r="H443" s="8">
        <v>76.48515325734904</v>
      </c>
      <c r="I443" s="17">
        <v>32.675419576737809</v>
      </c>
      <c r="J443" s="8">
        <v>89.179983253210168</v>
      </c>
      <c r="K443" s="8">
        <v>165.66513651055922</v>
      </c>
      <c r="L443" s="2">
        <v>1374.319</v>
      </c>
      <c r="M443" s="15">
        <v>1.4501018191331417E-2</v>
      </c>
      <c r="N443" s="21">
        <v>2.3775716974543618E-2</v>
      </c>
      <c r="O443" s="15">
        <v>6.4890308038534114E-2</v>
      </c>
    </row>
    <row r="444" spans="1:15" x14ac:dyDescent="0.25">
      <c r="A444" s="6">
        <v>51135</v>
      </c>
      <c r="B444" s="6" t="s">
        <v>46</v>
      </c>
      <c r="C444" s="6" t="s">
        <v>5</v>
      </c>
      <c r="D444" s="6" t="s">
        <v>95</v>
      </c>
      <c r="E444" s="8">
        <v>15.095003006272703</v>
      </c>
      <c r="F444" s="8">
        <v>8.1067150011195324</v>
      </c>
      <c r="G444" s="8">
        <v>32.230068455814724</v>
      </c>
      <c r="H444" s="8">
        <v>35.887715657714473</v>
      </c>
      <c r="I444" s="17">
        <v>23.201718007392238</v>
      </c>
      <c r="J444" s="8">
        <v>55.431786463206961</v>
      </c>
      <c r="K444" s="8">
        <v>91.319502120921427</v>
      </c>
      <c r="L444" s="2">
        <v>979.98400000000004</v>
      </c>
      <c r="M444" s="15">
        <v>1.5403315774821531E-2</v>
      </c>
      <c r="N444" s="21">
        <v>2.3675608997077744E-2</v>
      </c>
      <c r="O444" s="15">
        <v>5.6563970904838203E-2</v>
      </c>
    </row>
    <row r="445" spans="1:15" x14ac:dyDescent="0.25">
      <c r="A445" s="6">
        <v>51137</v>
      </c>
      <c r="B445" s="6" t="s">
        <v>82</v>
      </c>
      <c r="C445" s="6" t="s">
        <v>5</v>
      </c>
      <c r="D445" s="6" t="s">
        <v>95</v>
      </c>
      <c r="E445" s="8">
        <v>80.507659873614884</v>
      </c>
      <c r="F445" s="8">
        <v>42.055335395400647</v>
      </c>
      <c r="G445" s="8">
        <v>148.0868590596711</v>
      </c>
      <c r="H445" s="8">
        <v>168.17204051282118</v>
      </c>
      <c r="I445" s="17">
        <v>122.56299526901553</v>
      </c>
      <c r="J445" s="8">
        <v>270.64985432868662</v>
      </c>
      <c r="K445" s="8">
        <v>438.8218948415078</v>
      </c>
      <c r="L445" s="2">
        <v>2413.2900000000004</v>
      </c>
      <c r="M445" s="15">
        <v>3.3360126579737567E-2</v>
      </c>
      <c r="N445" s="21">
        <v>5.0786683435896852E-2</v>
      </c>
      <c r="O445" s="15">
        <v>0.1121497434326942</v>
      </c>
    </row>
    <row r="446" spans="1:15" x14ac:dyDescent="0.25">
      <c r="A446" s="6">
        <v>51139</v>
      </c>
      <c r="B446" s="6" t="s">
        <v>83</v>
      </c>
      <c r="C446" s="6" t="s">
        <v>5</v>
      </c>
      <c r="D446" s="6" t="s">
        <v>95</v>
      </c>
      <c r="E446" s="8">
        <v>164.194350395665</v>
      </c>
      <c r="F446" s="8">
        <v>100.6662176338192</v>
      </c>
      <c r="G446" s="8">
        <v>390.70953384651489</v>
      </c>
      <c r="H446" s="8">
        <v>281.44662904950752</v>
      </c>
      <c r="I446" s="17">
        <v>264.86056802948417</v>
      </c>
      <c r="J446" s="8">
        <v>655.57010187599906</v>
      </c>
      <c r="K446" s="8">
        <v>937.01673092550664</v>
      </c>
      <c r="L446" s="2">
        <v>2575.5370000000003</v>
      </c>
      <c r="M446" s="15">
        <v>6.3751501296880994E-2</v>
      </c>
      <c r="N446" s="21">
        <v>0.10283702700814787</v>
      </c>
      <c r="O446" s="15">
        <v>0.25453724868871969</v>
      </c>
    </row>
    <row r="447" spans="1:15" x14ac:dyDescent="0.25">
      <c r="A447" s="6">
        <v>51145</v>
      </c>
      <c r="B447" s="6" t="s">
        <v>45</v>
      </c>
      <c r="C447" s="6" t="s">
        <v>5</v>
      </c>
      <c r="D447" s="6" t="s">
        <v>95</v>
      </c>
      <c r="E447" s="8">
        <v>34.060468367166514</v>
      </c>
      <c r="F447" s="8">
        <v>15.127602231045827</v>
      </c>
      <c r="G447" s="8">
        <v>58.867084669660322</v>
      </c>
      <c r="H447" s="8">
        <v>65.336462281731556</v>
      </c>
      <c r="I447" s="17">
        <v>49.188070598212342</v>
      </c>
      <c r="J447" s="8">
        <v>108.05515526787266</v>
      </c>
      <c r="K447" s="8">
        <v>173.39161754960421</v>
      </c>
      <c r="L447" s="2">
        <v>1666.0330000000001</v>
      </c>
      <c r="M447" s="15">
        <v>2.0444053849573516E-2</v>
      </c>
      <c r="N447" s="21">
        <v>2.9524067409356439E-2</v>
      </c>
      <c r="O447" s="15">
        <v>6.4857752078063671E-2</v>
      </c>
    </row>
    <row r="448" spans="1:15" x14ac:dyDescent="0.25">
      <c r="A448" s="9">
        <v>51147</v>
      </c>
      <c r="B448" s="9" t="s">
        <v>105</v>
      </c>
      <c r="C448" s="9" t="s">
        <v>5</v>
      </c>
      <c r="D448" s="6" t="s">
        <v>95</v>
      </c>
      <c r="E448" s="10">
        <v>37</v>
      </c>
      <c r="F448" s="10">
        <v>19</v>
      </c>
      <c r="G448" s="10">
        <v>75.189506781850156</v>
      </c>
      <c r="H448" s="10">
        <v>81.18395241440723</v>
      </c>
      <c r="I448" s="19">
        <v>56</v>
      </c>
      <c r="J448" s="10">
        <v>131.18950678185016</v>
      </c>
      <c r="K448" s="10">
        <v>212.78607448143876</v>
      </c>
      <c r="L448" s="2">
        <v>2087.7190000000001</v>
      </c>
      <c r="M448" s="15">
        <v>1.7722691607443337E-2</v>
      </c>
      <c r="N448" s="21">
        <v>2.6823533243698027E-2</v>
      </c>
      <c r="O448" s="15">
        <v>6.2838680292630456E-2</v>
      </c>
    </row>
    <row r="449" spans="1:15" x14ac:dyDescent="0.25">
      <c r="A449" s="6">
        <v>51149</v>
      </c>
      <c r="B449" s="6" t="s">
        <v>54</v>
      </c>
      <c r="C449" s="6" t="s">
        <v>5</v>
      </c>
      <c r="D449" s="6" t="s">
        <v>95</v>
      </c>
      <c r="E449" s="8">
        <v>19.905054544826491</v>
      </c>
      <c r="F449" s="8">
        <v>11.579466226084007</v>
      </c>
      <c r="G449" s="8">
        <v>45.541230639745415</v>
      </c>
      <c r="H449" s="8">
        <v>48.282467486673895</v>
      </c>
      <c r="I449" s="17">
        <v>31.4845207709105</v>
      </c>
      <c r="J449" s="8">
        <v>77.025751410655914</v>
      </c>
      <c r="K449" s="8">
        <v>125.30821889732982</v>
      </c>
      <c r="L449" s="2">
        <v>921.58300000000008</v>
      </c>
      <c r="M449" s="15">
        <v>2.1598764891308204E-2</v>
      </c>
      <c r="N449" s="21">
        <v>3.4163521647980158E-2</v>
      </c>
      <c r="O449" s="15">
        <v>8.3579831019730086E-2</v>
      </c>
    </row>
    <row r="450" spans="1:15" x14ac:dyDescent="0.25">
      <c r="A450" s="6">
        <v>51153</v>
      </c>
      <c r="B450" s="6" t="s">
        <v>84</v>
      </c>
      <c r="C450" s="6" t="s">
        <v>5</v>
      </c>
      <c r="D450" s="6" t="s">
        <v>95</v>
      </c>
      <c r="E450" s="8">
        <v>184.57284771455329</v>
      </c>
      <c r="F450" s="8">
        <v>90.900025027067713</v>
      </c>
      <c r="G450" s="8">
        <v>375.10178955831299</v>
      </c>
      <c r="H450" s="8">
        <v>440.93584153135527</v>
      </c>
      <c r="I450" s="17">
        <v>275.47287274162102</v>
      </c>
      <c r="J450" s="8">
        <v>650.57466229993406</v>
      </c>
      <c r="K450" s="8">
        <v>1091.5105038312893</v>
      </c>
      <c r="L450" s="2">
        <v>9881.8170000000009</v>
      </c>
      <c r="M450" s="15">
        <v>1.8678027301512797E-2</v>
      </c>
      <c r="N450" s="21">
        <v>2.7876742985791073E-2</v>
      </c>
      <c r="O450" s="15">
        <v>6.5835530277471646E-2</v>
      </c>
    </row>
    <row r="451" spans="1:15" x14ac:dyDescent="0.25">
      <c r="A451" s="6">
        <v>51157</v>
      </c>
      <c r="B451" s="6" t="s">
        <v>14</v>
      </c>
      <c r="C451" s="6" t="s">
        <v>5</v>
      </c>
      <c r="D451" s="6" t="s">
        <v>95</v>
      </c>
      <c r="E451" s="8">
        <v>116.73580688559136</v>
      </c>
      <c r="F451" s="8">
        <v>71.825953726572635</v>
      </c>
      <c r="G451" s="8">
        <v>275.06207284244823</v>
      </c>
      <c r="H451" s="8">
        <v>197.04123679522004</v>
      </c>
      <c r="I451" s="17">
        <v>188.56176061216399</v>
      </c>
      <c r="J451" s="8">
        <v>463.62383345461222</v>
      </c>
      <c r="K451" s="8">
        <v>660.6650702498323</v>
      </c>
      <c r="L451" s="2">
        <v>1356.2179999999998</v>
      </c>
      <c r="M451" s="15">
        <v>8.6074515222177683E-2</v>
      </c>
      <c r="N451" s="21">
        <v>0.13903499335074745</v>
      </c>
      <c r="O451" s="15">
        <v>0.3418505236286587</v>
      </c>
    </row>
    <row r="452" spans="1:15" x14ac:dyDescent="0.25">
      <c r="A452" s="6">
        <v>51159</v>
      </c>
      <c r="B452" s="6" t="s">
        <v>15</v>
      </c>
      <c r="C452" s="6" t="s">
        <v>5</v>
      </c>
      <c r="D452" s="6" t="s">
        <v>95</v>
      </c>
      <c r="E452" s="8">
        <v>23.36281149514291</v>
      </c>
      <c r="F452" s="8">
        <v>11.739890419196339</v>
      </c>
      <c r="G452" s="8">
        <v>39.94577847478574</v>
      </c>
      <c r="H452" s="8">
        <v>45.049634422471591</v>
      </c>
      <c r="I452" s="8">
        <v>35.102701914339249</v>
      </c>
      <c r="J452" s="8">
        <v>75.04848038912499</v>
      </c>
      <c r="K452" s="8">
        <v>120.09811481159659</v>
      </c>
      <c r="L452" s="2">
        <v>1074.5700000000002</v>
      </c>
      <c r="M452" s="15">
        <v>2.1741544520266623E-2</v>
      </c>
      <c r="N452" s="21">
        <v>3.2666742896543963E-2</v>
      </c>
      <c r="O452" s="15">
        <v>6.9840476087295364E-2</v>
      </c>
    </row>
    <row r="453" spans="1:15" x14ac:dyDescent="0.25">
      <c r="A453" s="6">
        <v>51161</v>
      </c>
      <c r="B453" s="6" t="s">
        <v>85</v>
      </c>
      <c r="C453" s="6" t="s">
        <v>5</v>
      </c>
      <c r="D453" s="6" t="s">
        <v>95</v>
      </c>
      <c r="E453" s="8">
        <v>12.799147718882187</v>
      </c>
      <c r="F453" s="8">
        <v>8.4954013335144172</v>
      </c>
      <c r="G453" s="8">
        <v>31.358047612786443</v>
      </c>
      <c r="H453" s="8">
        <v>19.874418931303946</v>
      </c>
      <c r="I453" s="17">
        <v>21.294549052396604</v>
      </c>
      <c r="J453" s="8">
        <v>52.652596665183047</v>
      </c>
      <c r="K453" s="8">
        <v>72.52701559648699</v>
      </c>
      <c r="L453" s="2">
        <v>86.051000000000016</v>
      </c>
      <c r="M453" s="15">
        <v>0.14873909331538487</v>
      </c>
      <c r="N453" s="21">
        <v>0.24746428341793356</v>
      </c>
      <c r="O453" s="15">
        <v>0.61187663903014533</v>
      </c>
    </row>
    <row r="454" spans="1:15" x14ac:dyDescent="0.25">
      <c r="A454" s="6">
        <v>51163</v>
      </c>
      <c r="B454" s="6" t="s">
        <v>16</v>
      </c>
      <c r="C454" s="6" t="s">
        <v>5</v>
      </c>
      <c r="D454" s="6" t="s">
        <v>95</v>
      </c>
      <c r="E454" s="8">
        <v>415.30492314888647</v>
      </c>
      <c r="F454" s="8">
        <v>255.87393171301983</v>
      </c>
      <c r="G454" s="8">
        <v>890.48512264647002</v>
      </c>
      <c r="H454" s="8">
        <v>624.81797979986061</v>
      </c>
      <c r="I454" s="17">
        <v>671.1788548619063</v>
      </c>
      <c r="J454" s="8">
        <v>1561.6639775083763</v>
      </c>
      <c r="K454" s="8">
        <v>2186.4819573082368</v>
      </c>
      <c r="L454" s="2">
        <v>3452.0399999999995</v>
      </c>
      <c r="M454" s="15">
        <v>0.12030710048229062</v>
      </c>
      <c r="N454" s="21">
        <v>0.1944296285274523</v>
      </c>
      <c r="O454" s="15">
        <v>0.4523887259441885</v>
      </c>
    </row>
    <row r="455" spans="1:15" x14ac:dyDescent="0.25">
      <c r="A455" s="6">
        <v>51165</v>
      </c>
      <c r="B455" s="6" t="s">
        <v>86</v>
      </c>
      <c r="C455" s="6" t="s">
        <v>5</v>
      </c>
      <c r="D455" s="6" t="s">
        <v>95</v>
      </c>
      <c r="E455" s="8">
        <v>411.46349510827315</v>
      </c>
      <c r="F455" s="8">
        <v>230.73962057878305</v>
      </c>
      <c r="G455" s="8">
        <v>874.24100036106074</v>
      </c>
      <c r="H455" s="8">
        <v>722.46266507734606</v>
      </c>
      <c r="I455" s="17">
        <v>642.2031156870562</v>
      </c>
      <c r="J455" s="8">
        <v>1516.4441160481169</v>
      </c>
      <c r="K455" s="8">
        <v>2238.9067811254627</v>
      </c>
      <c r="L455" s="2">
        <v>6812.0729999999994</v>
      </c>
      <c r="M455" s="15">
        <v>6.0402097145505221E-2</v>
      </c>
      <c r="N455" s="21">
        <v>9.4274256263410017E-2</v>
      </c>
      <c r="O455" s="15">
        <v>0.22261125446660907</v>
      </c>
    </row>
    <row r="456" spans="1:15" x14ac:dyDescent="0.25">
      <c r="A456" s="6">
        <v>51171</v>
      </c>
      <c r="B456" s="6" t="s">
        <v>17</v>
      </c>
      <c r="C456" s="6" t="s">
        <v>5</v>
      </c>
      <c r="D456" s="6" t="s">
        <v>95</v>
      </c>
      <c r="E456" s="8">
        <v>260.09486248512741</v>
      </c>
      <c r="F456" s="8">
        <v>157.94471031358248</v>
      </c>
      <c r="G456" s="8">
        <v>572.75613813065183</v>
      </c>
      <c r="H456" s="8">
        <v>423.97992105352023</v>
      </c>
      <c r="I456" s="17">
        <v>418.03957279870986</v>
      </c>
      <c r="J456" s="8">
        <v>990.79571092936169</v>
      </c>
      <c r="K456" s="8">
        <v>1414.775631982882</v>
      </c>
      <c r="L456" s="2">
        <v>4644.509</v>
      </c>
      <c r="M456" s="15">
        <v>5.6000507800744365E-2</v>
      </c>
      <c r="N456" s="21">
        <v>9.000726940107337E-2</v>
      </c>
      <c r="O456" s="15">
        <v>0.21332625492368767</v>
      </c>
    </row>
    <row r="457" spans="1:15" x14ac:dyDescent="0.25">
      <c r="A457" s="6">
        <v>51177</v>
      </c>
      <c r="B457" s="6" t="s">
        <v>61</v>
      </c>
      <c r="C457" s="6" t="s">
        <v>5</v>
      </c>
      <c r="D457" s="6" t="s">
        <v>95</v>
      </c>
      <c r="E457" s="8">
        <v>104.53697763374836</v>
      </c>
      <c r="F457" s="8">
        <v>50.4265665995106</v>
      </c>
      <c r="G457" s="8">
        <v>202.96126903686502</v>
      </c>
      <c r="H457" s="8">
        <v>238.99027030602528</v>
      </c>
      <c r="I457" s="17">
        <v>154.96354423325897</v>
      </c>
      <c r="J457" s="8">
        <v>357.92481327012399</v>
      </c>
      <c r="K457" s="8">
        <v>596.9150835761493</v>
      </c>
      <c r="L457" s="2">
        <v>4822.313000000001</v>
      </c>
      <c r="M457" s="15">
        <v>2.1677767003873107E-2</v>
      </c>
      <c r="N457" s="21">
        <v>3.213469225934918E-2</v>
      </c>
      <c r="O457" s="15">
        <v>7.4222642385536552E-2</v>
      </c>
    </row>
    <row r="458" spans="1:15" x14ac:dyDescent="0.25">
      <c r="A458" s="6">
        <v>51179</v>
      </c>
      <c r="B458" s="6" t="s">
        <v>62</v>
      </c>
      <c r="C458" s="6" t="s">
        <v>5</v>
      </c>
      <c r="D458" s="6" t="s">
        <v>95</v>
      </c>
      <c r="E458" s="8">
        <v>96.860605458040894</v>
      </c>
      <c r="F458" s="8">
        <v>46.005124678674932</v>
      </c>
      <c r="G458" s="8">
        <v>199.10795565703063</v>
      </c>
      <c r="H458" s="8">
        <v>221.51290826384439</v>
      </c>
      <c r="I458" s="17">
        <v>142.86573013671583</v>
      </c>
      <c r="J458" s="8">
        <v>341.97368579374643</v>
      </c>
      <c r="K458" s="8">
        <v>563.48659405759088</v>
      </c>
      <c r="L458" s="2">
        <v>4295.6630000000005</v>
      </c>
      <c r="M458" s="15">
        <v>2.2548464685903172E-2</v>
      </c>
      <c r="N458" s="21">
        <v>3.3258132711228933E-2</v>
      </c>
      <c r="O458" s="15">
        <v>7.9609058204460265E-2</v>
      </c>
    </row>
    <row r="459" spans="1:15" x14ac:dyDescent="0.25">
      <c r="A459" s="6">
        <v>51181</v>
      </c>
      <c r="B459" s="6" t="s">
        <v>41</v>
      </c>
      <c r="C459" s="6" t="s">
        <v>5</v>
      </c>
      <c r="D459" s="6" t="s">
        <v>95</v>
      </c>
      <c r="E459" s="8">
        <v>11.120682442105972</v>
      </c>
      <c r="F459" s="8">
        <v>5.8790590910658196</v>
      </c>
      <c r="G459" s="8">
        <v>19.537649770754911</v>
      </c>
      <c r="H459" s="8">
        <v>19.678427855977404</v>
      </c>
      <c r="I459" s="17">
        <v>16.999741533171793</v>
      </c>
      <c r="J459" s="8">
        <v>36.537391303926704</v>
      </c>
      <c r="K459" s="8">
        <v>56.2158191599041</v>
      </c>
      <c r="L459" s="2">
        <v>445.697</v>
      </c>
      <c r="M459" s="15">
        <v>2.4951216728194205E-2</v>
      </c>
      <c r="N459" s="21">
        <v>3.8141924969590985E-2</v>
      </c>
      <c r="O459" s="15">
        <v>8.1978095665725156E-2</v>
      </c>
    </row>
    <row r="460" spans="1:15" x14ac:dyDescent="0.25">
      <c r="A460" s="6">
        <v>51187</v>
      </c>
      <c r="B460" s="6" t="s">
        <v>87</v>
      </c>
      <c r="C460" s="6" t="s">
        <v>5</v>
      </c>
      <c r="D460" s="6" t="s">
        <v>95</v>
      </c>
      <c r="E460" s="8">
        <v>114.66518510602462</v>
      </c>
      <c r="F460" s="8">
        <v>63.935804846993364</v>
      </c>
      <c r="G460" s="8">
        <v>227.38736353195952</v>
      </c>
      <c r="H460" s="8">
        <v>195.2859911080939</v>
      </c>
      <c r="I460" s="17">
        <v>178.60098995301797</v>
      </c>
      <c r="J460" s="8">
        <v>405.98835348497749</v>
      </c>
      <c r="K460" s="8">
        <v>601.27434459307142</v>
      </c>
      <c r="L460" s="2">
        <v>2834.3560000000007</v>
      </c>
      <c r="M460" s="15">
        <v>4.0455463289023892E-2</v>
      </c>
      <c r="N460" s="21">
        <v>6.3012899562728861E-2</v>
      </c>
      <c r="O460" s="15">
        <v>0.14323830650947778</v>
      </c>
    </row>
    <row r="461" spans="1:15" x14ac:dyDescent="0.25">
      <c r="A461" s="6">
        <v>51193</v>
      </c>
      <c r="B461" s="6" t="s">
        <v>42</v>
      </c>
      <c r="C461" s="6" t="s">
        <v>5</v>
      </c>
      <c r="D461" s="6" t="s">
        <v>95</v>
      </c>
      <c r="E461" s="8">
        <v>34.053140269722448</v>
      </c>
      <c r="F461" s="8">
        <v>17.456572460309612</v>
      </c>
      <c r="G461" s="8">
        <v>68.783368203353291</v>
      </c>
      <c r="H461" s="8">
        <v>93.292036087175575</v>
      </c>
      <c r="I461" s="17">
        <v>51.509712730032064</v>
      </c>
      <c r="J461" s="8">
        <v>120.29308093338535</v>
      </c>
      <c r="K461" s="8">
        <v>213.58511702056094</v>
      </c>
      <c r="L461" s="2">
        <v>1560.8410000000001</v>
      </c>
      <c r="M461" s="15">
        <v>2.1817174375687493E-2</v>
      </c>
      <c r="N461" s="21">
        <v>3.3001255560324246E-2</v>
      </c>
      <c r="O461" s="15">
        <v>7.7069401004577237E-2</v>
      </c>
    </row>
    <row r="462" spans="1:15" x14ac:dyDescent="0.25">
      <c r="A462" s="6">
        <v>51199</v>
      </c>
      <c r="B462" s="6" t="s">
        <v>43</v>
      </c>
      <c r="C462" s="6" t="s">
        <v>5</v>
      </c>
      <c r="D462" s="6" t="s">
        <v>95</v>
      </c>
      <c r="E462" s="8">
        <v>67.145920605831179</v>
      </c>
      <c r="F462" s="8">
        <v>34.520608903017497</v>
      </c>
      <c r="G462" s="8">
        <v>129.6405835247779</v>
      </c>
      <c r="H462" s="8">
        <v>162.50943309042779</v>
      </c>
      <c r="I462" s="17">
        <v>101.66652950884867</v>
      </c>
      <c r="J462" s="8">
        <v>231.30711303362656</v>
      </c>
      <c r="K462" s="8">
        <v>393.8165461240543</v>
      </c>
      <c r="L462" s="2">
        <v>2036.3690000000001</v>
      </c>
      <c r="M462" s="15">
        <v>3.2973356305183971E-2</v>
      </c>
      <c r="N462" s="21">
        <v>4.9925396383881639E-2</v>
      </c>
      <c r="O462" s="15">
        <v>0.11358801525343715</v>
      </c>
    </row>
    <row r="463" spans="1:15" x14ac:dyDescent="0.25">
      <c r="A463" s="6">
        <v>51510</v>
      </c>
      <c r="B463" s="6" t="s">
        <v>35</v>
      </c>
      <c r="C463" s="6" t="s">
        <v>5</v>
      </c>
      <c r="D463" s="6" t="s">
        <v>95</v>
      </c>
      <c r="E463" s="8">
        <v>20.682365786302984</v>
      </c>
      <c r="F463" s="8">
        <v>11.569963238680595</v>
      </c>
      <c r="G463" s="8">
        <v>42.560700470613938</v>
      </c>
      <c r="H463" s="8">
        <v>41.686852385772958</v>
      </c>
      <c r="I463" s="17">
        <v>32.252329024983581</v>
      </c>
      <c r="J463" s="8">
        <v>74.813029495597519</v>
      </c>
      <c r="K463" s="8">
        <v>116.49988188137047</v>
      </c>
      <c r="L463" s="2">
        <v>1724.3020000000001</v>
      </c>
      <c r="M463" s="15">
        <v>1.1994630746993846E-2</v>
      </c>
      <c r="N463" s="21">
        <v>1.8704570907522915E-2</v>
      </c>
      <c r="O463" s="15">
        <v>4.3387428359763842E-2</v>
      </c>
    </row>
    <row r="464" spans="1:15" x14ac:dyDescent="0.25">
      <c r="A464" s="6">
        <v>51530</v>
      </c>
      <c r="B464" s="6" t="s">
        <v>18</v>
      </c>
      <c r="C464" s="6" t="s">
        <v>5</v>
      </c>
      <c r="D464" s="6" t="s">
        <v>95</v>
      </c>
      <c r="E464" s="8">
        <v>10.734041723827479</v>
      </c>
      <c r="F464" s="8">
        <v>4.9462155924187439</v>
      </c>
      <c r="G464" s="8">
        <v>15.992890347344987</v>
      </c>
      <c r="H464" s="8">
        <v>15.188243346605779</v>
      </c>
      <c r="I464" s="17">
        <v>15.680257316246223</v>
      </c>
      <c r="J464" s="8">
        <v>31.673147663591209</v>
      </c>
      <c r="K464" s="8">
        <v>46.861391010196989</v>
      </c>
      <c r="L464" s="2">
        <v>254.72899999999998</v>
      </c>
      <c r="M464" s="15">
        <v>4.2139064353989848E-2</v>
      </c>
      <c r="N464" s="21">
        <v>6.1556624162330258E-2</v>
      </c>
      <c r="O464" s="15">
        <v>0.12434056453560925</v>
      </c>
    </row>
    <row r="465" spans="1:15" x14ac:dyDescent="0.25">
      <c r="A465" s="6">
        <v>51540</v>
      </c>
      <c r="B465" s="6" t="s">
        <v>40</v>
      </c>
      <c r="C465" s="6" t="s">
        <v>5</v>
      </c>
      <c r="D465" s="6" t="s">
        <v>95</v>
      </c>
      <c r="E465" s="8">
        <v>9.0922449343789751</v>
      </c>
      <c r="F465" s="8">
        <v>4.8177462049547071</v>
      </c>
      <c r="G465" s="8">
        <v>23.43016707698607</v>
      </c>
      <c r="H465" s="8">
        <v>29.272210034854503</v>
      </c>
      <c r="I465" s="17">
        <v>13.909991139333682</v>
      </c>
      <c r="J465" s="8">
        <v>37.34015821631975</v>
      </c>
      <c r="K465" s="8">
        <v>66.61236825117426</v>
      </c>
      <c r="L465" s="2">
        <v>828.04599999999994</v>
      </c>
      <c r="M465" s="15">
        <v>1.0980362122851842E-2</v>
      </c>
      <c r="N465" s="21">
        <v>1.67985729528718E-2</v>
      </c>
      <c r="O465" s="15">
        <v>4.5094304200877428E-2</v>
      </c>
    </row>
    <row r="466" spans="1:15" x14ac:dyDescent="0.25">
      <c r="A466" s="6">
        <v>51550</v>
      </c>
      <c r="B466" s="6" t="s">
        <v>22</v>
      </c>
      <c r="C466" s="6" t="s">
        <v>5</v>
      </c>
      <c r="D466" s="6" t="s">
        <v>95</v>
      </c>
      <c r="E466" s="8">
        <v>114.73478263164779</v>
      </c>
      <c r="F466" s="8">
        <v>63.984081357013153</v>
      </c>
      <c r="G466" s="8">
        <v>257.65806105727393</v>
      </c>
      <c r="H466" s="8">
        <v>306.22815710329184</v>
      </c>
      <c r="I466" s="17">
        <v>178.71886398866093</v>
      </c>
      <c r="J466" s="8">
        <v>436.37692504593485</v>
      </c>
      <c r="K466" s="8">
        <v>742.60508214922675</v>
      </c>
      <c r="L466" s="2">
        <v>3822.6419999999998</v>
      </c>
      <c r="M466" s="15">
        <v>3.0014524674727008E-2</v>
      </c>
      <c r="N466" s="21">
        <v>4.675270767931209E-2</v>
      </c>
      <c r="O466" s="15">
        <v>0.11415584432074331</v>
      </c>
    </row>
    <row r="467" spans="1:15" x14ac:dyDescent="0.25">
      <c r="A467" s="6">
        <v>51570</v>
      </c>
      <c r="B467" s="6" t="s">
        <v>33</v>
      </c>
      <c r="C467" s="6" t="s">
        <v>5</v>
      </c>
      <c r="D467" s="6" t="s">
        <v>95</v>
      </c>
      <c r="E467" s="8">
        <v>4.257626852273507</v>
      </c>
      <c r="F467" s="8">
        <v>2.5727342062814738</v>
      </c>
      <c r="G467" s="8">
        <v>7.9837788453680671</v>
      </c>
      <c r="H467" s="8">
        <v>9.2676621239526416</v>
      </c>
      <c r="I467" s="17">
        <v>6.8303610585549812</v>
      </c>
      <c r="J467" s="8">
        <v>14.814139903923049</v>
      </c>
      <c r="K467" s="8">
        <v>24.081802027875689</v>
      </c>
      <c r="L467" s="2">
        <v>501.77300000000002</v>
      </c>
      <c r="M467" s="15">
        <v>8.4851653083635563E-3</v>
      </c>
      <c r="N467" s="21">
        <v>1.3612452361037721E-2</v>
      </c>
      <c r="O467" s="15">
        <v>2.9523589160682318E-2</v>
      </c>
    </row>
    <row r="468" spans="1:15" x14ac:dyDescent="0.25">
      <c r="A468" s="6">
        <v>51580</v>
      </c>
      <c r="B468" s="6" t="s">
        <v>88</v>
      </c>
      <c r="C468" s="6" t="s">
        <v>5</v>
      </c>
      <c r="D468" s="6" t="s">
        <v>95</v>
      </c>
      <c r="E468" s="8">
        <v>7.5294777139843445</v>
      </c>
      <c r="F468" s="8">
        <v>3.9427075943817966</v>
      </c>
      <c r="G468" s="8">
        <v>12.903635056310147</v>
      </c>
      <c r="H468" s="8">
        <v>11.829251824699062</v>
      </c>
      <c r="I468" s="17">
        <v>11.472185308366141</v>
      </c>
      <c r="J468" s="8">
        <v>24.375820364676287</v>
      </c>
      <c r="K468" s="8">
        <v>36.205072189375358</v>
      </c>
      <c r="L468" s="2">
        <v>327.52100000000002</v>
      </c>
      <c r="M468" s="15">
        <v>2.2989297522859126E-2</v>
      </c>
      <c r="N468" s="21">
        <v>3.5027327433557361E-2</v>
      </c>
      <c r="O468" s="15">
        <v>7.4425213542570659E-2</v>
      </c>
    </row>
    <row r="469" spans="1:15" x14ac:dyDescent="0.25">
      <c r="A469" s="6">
        <v>51600</v>
      </c>
      <c r="B469" s="6" t="s">
        <v>36</v>
      </c>
      <c r="C469" s="6" t="s">
        <v>5</v>
      </c>
      <c r="D469" s="6" t="s">
        <v>95</v>
      </c>
      <c r="E469" s="8">
        <v>9.6952484756483539</v>
      </c>
      <c r="F469" s="8">
        <v>4.1573982088508554</v>
      </c>
      <c r="G469" s="8">
        <v>16.179666517333949</v>
      </c>
      <c r="H469" s="8">
        <v>15.822045977072769</v>
      </c>
      <c r="I469" s="17">
        <v>13.852646684499209</v>
      </c>
      <c r="J469" s="8">
        <v>30.032313201833158</v>
      </c>
      <c r="K469" s="8">
        <v>45.854359178905923</v>
      </c>
      <c r="L469" s="2">
        <v>509.267</v>
      </c>
      <c r="M469" s="15">
        <v>1.9037653088946178E-2</v>
      </c>
      <c r="N469" s="21">
        <v>2.7201147304850324E-2</v>
      </c>
      <c r="O469" s="15">
        <v>5.8971645918218067E-2</v>
      </c>
    </row>
    <row r="470" spans="1:15" x14ac:dyDescent="0.25">
      <c r="A470" s="6">
        <v>51610</v>
      </c>
      <c r="B470" s="6" t="s">
        <v>37</v>
      </c>
      <c r="C470" s="6" t="s">
        <v>5</v>
      </c>
      <c r="D470" s="6" t="s">
        <v>95</v>
      </c>
      <c r="E470" s="8">
        <v>1.1747662264107899</v>
      </c>
      <c r="F470" s="8">
        <v>0.50004800687961426</v>
      </c>
      <c r="G470" s="8">
        <v>2.8072737017929521</v>
      </c>
      <c r="H470" s="8">
        <v>3.8160835791311065</v>
      </c>
      <c r="I470" s="17">
        <v>1.6748142332904041</v>
      </c>
      <c r="J470" s="8">
        <v>4.4820879350833565</v>
      </c>
      <c r="K470" s="8">
        <v>8.298171514214463</v>
      </c>
      <c r="L470" s="2">
        <v>188.11799999999999</v>
      </c>
      <c r="M470" s="15">
        <v>6.2448368917955212E-3</v>
      </c>
      <c r="N470" s="21">
        <v>8.9029982951679479E-3</v>
      </c>
      <c r="O470" s="15">
        <v>2.3825938693178519E-2</v>
      </c>
    </row>
    <row r="471" spans="1:15" x14ac:dyDescent="0.25">
      <c r="A471" s="6">
        <v>51630</v>
      </c>
      <c r="B471" s="6" t="s">
        <v>64</v>
      </c>
      <c r="C471" s="6" t="s">
        <v>5</v>
      </c>
      <c r="D471" s="6" t="s">
        <v>95</v>
      </c>
      <c r="E471" s="8">
        <v>10.424928028667532</v>
      </c>
      <c r="F471" s="8">
        <v>5.2852295667949676</v>
      </c>
      <c r="G471" s="8">
        <v>19.708305575629048</v>
      </c>
      <c r="H471" s="8">
        <v>24.738187543686738</v>
      </c>
      <c r="I471" s="17">
        <v>15.710157595462499</v>
      </c>
      <c r="J471" s="8">
        <v>35.418463171091545</v>
      </c>
      <c r="K471" s="8">
        <v>60.156650714778287</v>
      </c>
      <c r="L471" s="2">
        <v>805.72899999999993</v>
      </c>
      <c r="M471" s="15">
        <v>1.293850417282676E-2</v>
      </c>
      <c r="N471" s="21">
        <v>1.9498066465849562E-2</v>
      </c>
      <c r="O471" s="15">
        <v>4.3958282711794597E-2</v>
      </c>
    </row>
    <row r="472" spans="1:15" x14ac:dyDescent="0.25">
      <c r="A472" s="6">
        <v>51650</v>
      </c>
      <c r="B472" s="6" t="s">
        <v>23</v>
      </c>
      <c r="C472" s="6" t="s">
        <v>5</v>
      </c>
      <c r="D472" s="6" t="s">
        <v>95</v>
      </c>
      <c r="E472" s="8">
        <v>102.16702199282723</v>
      </c>
      <c r="F472" s="8">
        <v>53.618017332307325</v>
      </c>
      <c r="G472" s="8">
        <v>204.30334291972591</v>
      </c>
      <c r="H472" s="8">
        <v>258.47157265920731</v>
      </c>
      <c r="I472" s="17">
        <v>155.78503932513456</v>
      </c>
      <c r="J472" s="8">
        <v>360.08838224486044</v>
      </c>
      <c r="K472" s="8">
        <v>618.55995490406769</v>
      </c>
      <c r="L472" s="2">
        <v>3365.0219999999999</v>
      </c>
      <c r="M472" s="15">
        <v>3.0361472225984624E-2</v>
      </c>
      <c r="N472" s="21">
        <v>4.6295399948390999E-2</v>
      </c>
      <c r="O472" s="15">
        <v>0.10700922081485958</v>
      </c>
    </row>
    <row r="473" spans="1:15" x14ac:dyDescent="0.25">
      <c r="A473" s="6">
        <v>51660</v>
      </c>
      <c r="B473" s="6" t="s">
        <v>89</v>
      </c>
      <c r="C473" s="6" t="s">
        <v>5</v>
      </c>
      <c r="D473" s="6" t="s">
        <v>95</v>
      </c>
      <c r="E473" s="8">
        <v>19.132276149010984</v>
      </c>
      <c r="F473" s="8">
        <v>10.09873409852163</v>
      </c>
      <c r="G473" s="8">
        <v>39.715773406761826</v>
      </c>
      <c r="H473" s="8">
        <v>42.38635384149579</v>
      </c>
      <c r="I473" s="17">
        <v>29.231010247532616</v>
      </c>
      <c r="J473" s="8">
        <v>68.94678365429445</v>
      </c>
      <c r="K473" s="8">
        <v>111.33313749579023</v>
      </c>
      <c r="L473" s="2">
        <v>1437.431</v>
      </c>
      <c r="M473" s="15">
        <v>1.3310048377286271E-2</v>
      </c>
      <c r="N473" s="21">
        <v>2.0335591932783288E-2</v>
      </c>
      <c r="O473" s="15">
        <v>4.796528226697104E-2</v>
      </c>
    </row>
    <row r="474" spans="1:15" x14ac:dyDescent="0.25">
      <c r="A474" s="6">
        <v>51670</v>
      </c>
      <c r="B474" s="6" t="s">
        <v>24</v>
      </c>
      <c r="C474" s="6" t="s">
        <v>5</v>
      </c>
      <c r="D474" s="6" t="s">
        <v>95</v>
      </c>
      <c r="E474" s="8">
        <v>4.9359672229308105</v>
      </c>
      <c r="F474" s="8">
        <v>2.4655635443402204</v>
      </c>
      <c r="G474" s="8">
        <v>9.4452868607838738</v>
      </c>
      <c r="H474" s="8">
        <v>14.707473275572426</v>
      </c>
      <c r="I474" s="17">
        <v>7.4015307672710309</v>
      </c>
      <c r="J474" s="8">
        <v>16.846817628054904</v>
      </c>
      <c r="K474" s="8">
        <v>31.554290903627333</v>
      </c>
      <c r="L474" s="2">
        <v>792.00699999999995</v>
      </c>
      <c r="M474" s="15">
        <v>6.232226764322551E-3</v>
      </c>
      <c r="N474" s="21">
        <v>9.345284533180934E-3</v>
      </c>
      <c r="O474" s="15">
        <v>2.1271046377184678E-2</v>
      </c>
    </row>
    <row r="475" spans="1:15" x14ac:dyDescent="0.25">
      <c r="A475" s="6">
        <v>51678</v>
      </c>
      <c r="B475" s="6" t="s">
        <v>19</v>
      </c>
      <c r="C475" s="6" t="s">
        <v>5</v>
      </c>
      <c r="D475" s="6" t="s">
        <v>95</v>
      </c>
      <c r="E475" s="8">
        <v>4.292015868141136</v>
      </c>
      <c r="F475" s="8">
        <v>2.4004837584115704</v>
      </c>
      <c r="G475" s="8">
        <v>7.7970269967058972</v>
      </c>
      <c r="H475" s="8">
        <v>7.3374810634474281</v>
      </c>
      <c r="I475" s="17">
        <v>6.6924996265527064</v>
      </c>
      <c r="J475" s="8">
        <v>14.489526623258604</v>
      </c>
      <c r="K475" s="8">
        <v>21.827007686706033</v>
      </c>
      <c r="L475" s="2">
        <v>179.06299999999999</v>
      </c>
      <c r="M475" s="15">
        <v>2.3969306155605212E-2</v>
      </c>
      <c r="N475" s="21">
        <v>3.7375111701204083E-2</v>
      </c>
      <c r="O475" s="15">
        <v>8.0918596378138447E-2</v>
      </c>
    </row>
    <row r="476" spans="1:15" x14ac:dyDescent="0.25">
      <c r="A476" s="6">
        <v>51680</v>
      </c>
      <c r="B476" s="6" t="s">
        <v>90</v>
      </c>
      <c r="C476" s="6" t="s">
        <v>5</v>
      </c>
      <c r="D476" s="6" t="s">
        <v>95</v>
      </c>
      <c r="E476" s="8">
        <v>22.554496633771706</v>
      </c>
      <c r="F476" s="8">
        <v>12.950701397644531</v>
      </c>
      <c r="G476" s="8">
        <v>56.941898629506341</v>
      </c>
      <c r="H476" s="8">
        <v>62.491076142044868</v>
      </c>
      <c r="I476" s="17">
        <v>35.505198031416235</v>
      </c>
      <c r="J476" s="8">
        <v>92.447096660922568</v>
      </c>
      <c r="K476" s="8">
        <v>154.93817280296744</v>
      </c>
      <c r="L476" s="2">
        <v>2444.8919999999998</v>
      </c>
      <c r="M476" s="15">
        <v>9.2251504908076546E-3</v>
      </c>
      <c r="N476" s="21">
        <v>1.4522194858266229E-2</v>
      </c>
      <c r="O476" s="15">
        <v>3.7812343719445508E-2</v>
      </c>
    </row>
    <row r="477" spans="1:15" x14ac:dyDescent="0.25">
      <c r="A477" s="6">
        <v>51683</v>
      </c>
      <c r="B477" s="6" t="s">
        <v>38</v>
      </c>
      <c r="C477" s="6" t="s">
        <v>5</v>
      </c>
      <c r="D477" s="6" t="s">
        <v>95</v>
      </c>
      <c r="E477" s="8">
        <v>12.556052974044237</v>
      </c>
      <c r="F477" s="8">
        <v>7.4984223304691238</v>
      </c>
      <c r="G477" s="8">
        <v>30.901829269368662</v>
      </c>
      <c r="H477" s="8">
        <v>30.820387480551702</v>
      </c>
      <c r="I477" s="17">
        <v>20.05447530451336</v>
      </c>
      <c r="J477" s="8">
        <v>50.956304573882022</v>
      </c>
      <c r="K477" s="8">
        <v>81.776692054433724</v>
      </c>
      <c r="L477" s="2">
        <v>765.08900000000006</v>
      </c>
      <c r="M477" s="15">
        <v>1.6411231861971923E-2</v>
      </c>
      <c r="N477" s="21">
        <v>2.6211950903115008E-2</v>
      </c>
      <c r="O477" s="15">
        <v>6.6601800017882906E-2</v>
      </c>
    </row>
    <row r="478" spans="1:15" x14ac:dyDescent="0.25">
      <c r="A478" s="6">
        <v>51685</v>
      </c>
      <c r="B478" s="6" t="s">
        <v>39</v>
      </c>
      <c r="C478" s="6" t="s">
        <v>5</v>
      </c>
      <c r="D478" s="6" t="s">
        <v>95</v>
      </c>
      <c r="E478" s="8">
        <v>1.2607223557179521</v>
      </c>
      <c r="F478" s="8">
        <v>0.70687314094687781</v>
      </c>
      <c r="G478" s="8">
        <v>3.2894785179173556</v>
      </c>
      <c r="H478" s="8">
        <v>5.6037117919484842</v>
      </c>
      <c r="I478" s="17">
        <v>1.9675954966648299</v>
      </c>
      <c r="J478" s="8">
        <v>5.2570740145821855</v>
      </c>
      <c r="K478" s="8">
        <v>10.860785806530671</v>
      </c>
      <c r="L478" s="2">
        <v>185.03700000000001</v>
      </c>
      <c r="M478" s="15">
        <v>6.813352765760102E-3</v>
      </c>
      <c r="N478" s="21">
        <v>1.0633524628397725E-2</v>
      </c>
      <c r="O478" s="15">
        <v>2.8410934108217194E-2</v>
      </c>
    </row>
    <row r="479" spans="1:15" x14ac:dyDescent="0.25">
      <c r="A479" s="6">
        <v>51700</v>
      </c>
      <c r="B479" s="6" t="s">
        <v>25</v>
      </c>
      <c r="C479" s="6" t="s">
        <v>5</v>
      </c>
      <c r="D479" s="6" t="s">
        <v>95</v>
      </c>
      <c r="E479" s="8">
        <v>62.838758815175197</v>
      </c>
      <c r="F479" s="8">
        <v>34.179440081289542</v>
      </c>
      <c r="G479" s="8">
        <v>131.29122068826211</v>
      </c>
      <c r="H479" s="8">
        <v>151.61200643644491</v>
      </c>
      <c r="I479" s="17">
        <v>97.018198896464739</v>
      </c>
      <c r="J479" s="8">
        <v>228.30941958472687</v>
      </c>
      <c r="K479" s="8">
        <v>379.92142602117184</v>
      </c>
      <c r="L479" s="2">
        <v>3864.828</v>
      </c>
      <c r="M479" s="15">
        <v>1.6259134640707218E-2</v>
      </c>
      <c r="N479" s="21">
        <v>2.5102850345853616E-2</v>
      </c>
      <c r="O479" s="15">
        <v>5.9073630077386849E-2</v>
      </c>
    </row>
    <row r="480" spans="1:15" x14ac:dyDescent="0.25">
      <c r="A480" s="6">
        <v>51710</v>
      </c>
      <c r="B480" s="6" t="s">
        <v>26</v>
      </c>
      <c r="C480" s="6" t="s">
        <v>5</v>
      </c>
      <c r="D480" s="6" t="s">
        <v>95</v>
      </c>
      <c r="E480" s="8">
        <v>66.895723079287833</v>
      </c>
      <c r="F480" s="8">
        <v>40.342270645094821</v>
      </c>
      <c r="G480" s="8">
        <v>174.68559059842013</v>
      </c>
      <c r="H480" s="8">
        <v>213.18068441016294</v>
      </c>
      <c r="I480" s="17">
        <v>107.23799372438265</v>
      </c>
      <c r="J480" s="8">
        <v>281.92358432280275</v>
      </c>
      <c r="K480" s="8">
        <v>495.10426873296581</v>
      </c>
      <c r="L480" s="2">
        <v>4342.9440000000013</v>
      </c>
      <c r="M480" s="15">
        <v>1.5403312379641048E-2</v>
      </c>
      <c r="N480" s="21">
        <v>2.4692465231967674E-2</v>
      </c>
      <c r="O480" s="15">
        <v>6.4915316504841572E-2</v>
      </c>
    </row>
    <row r="481" spans="1:15" x14ac:dyDescent="0.25">
      <c r="A481" s="9">
        <v>51730</v>
      </c>
      <c r="B481" s="9" t="s">
        <v>34</v>
      </c>
      <c r="C481" s="9" t="s">
        <v>5</v>
      </c>
      <c r="D481" s="6" t="s">
        <v>95</v>
      </c>
      <c r="E481" s="10">
        <v>12</v>
      </c>
      <c r="F481" s="10">
        <v>6</v>
      </c>
      <c r="G481" s="10">
        <v>28.089465011981151</v>
      </c>
      <c r="H481" s="10">
        <v>35.732463766009403</v>
      </c>
      <c r="I481" s="19">
        <v>18</v>
      </c>
      <c r="J481" s="10">
        <v>46.089465011981147</v>
      </c>
      <c r="K481" s="10">
        <v>81.811357077015657</v>
      </c>
      <c r="L481" s="2">
        <v>922.34400000000005</v>
      </c>
      <c r="M481" s="15">
        <v>1.301033020218053E-2</v>
      </c>
      <c r="N481" s="21">
        <v>1.9515495303270795E-2</v>
      </c>
      <c r="O481" s="15">
        <v>4.9969929887310097E-2</v>
      </c>
    </row>
    <row r="482" spans="1:15" x14ac:dyDescent="0.25">
      <c r="A482" s="6">
        <v>51735</v>
      </c>
      <c r="B482" s="6" t="s">
        <v>27</v>
      </c>
      <c r="C482" s="6" t="s">
        <v>5</v>
      </c>
      <c r="D482" s="6" t="s">
        <v>95</v>
      </c>
      <c r="E482" s="8">
        <v>8.2905656371170107</v>
      </c>
      <c r="F482" s="8">
        <v>4.1901146525120314</v>
      </c>
      <c r="G482" s="8">
        <v>16.146505496999232</v>
      </c>
      <c r="H482" s="8">
        <v>28.732564185781293</v>
      </c>
      <c r="I482" s="17">
        <v>12.480680289629042</v>
      </c>
      <c r="J482" s="8">
        <v>28.627185786628274</v>
      </c>
      <c r="K482" s="8">
        <v>57.359749972409567</v>
      </c>
      <c r="L482" s="2">
        <v>244.86500000000001</v>
      </c>
      <c r="M482" s="15">
        <v>3.3857699700312459E-2</v>
      </c>
      <c r="N482" s="21">
        <v>5.0969637513033884E-2</v>
      </c>
      <c r="O482" s="15">
        <v>0.11691007610980857</v>
      </c>
    </row>
    <row r="483" spans="1:15" x14ac:dyDescent="0.25">
      <c r="A483" s="6">
        <v>51740</v>
      </c>
      <c r="B483" s="6" t="s">
        <v>28</v>
      </c>
      <c r="C483" s="6" t="s">
        <v>5</v>
      </c>
      <c r="D483" s="6" t="s">
        <v>95</v>
      </c>
      <c r="E483" s="8">
        <v>23.76488457183093</v>
      </c>
      <c r="F483" s="8">
        <v>16.020229587410491</v>
      </c>
      <c r="G483" s="8">
        <v>75.083977088931746</v>
      </c>
      <c r="H483" s="8">
        <v>93.367763771306187</v>
      </c>
      <c r="I483" s="17">
        <v>39.785114159241417</v>
      </c>
      <c r="J483" s="8">
        <v>114.86909124817316</v>
      </c>
      <c r="K483" s="8">
        <v>208.23685501947935</v>
      </c>
      <c r="L483" s="2">
        <v>2428.9299999999998</v>
      </c>
      <c r="M483" s="15">
        <v>9.7840961130336943E-3</v>
      </c>
      <c r="N483" s="21">
        <v>1.6379687417604219E-2</v>
      </c>
      <c r="O483" s="15">
        <v>4.7292055039944818E-2</v>
      </c>
    </row>
    <row r="484" spans="1:15" x14ac:dyDescent="0.25">
      <c r="A484" s="6">
        <v>51760</v>
      </c>
      <c r="B484" s="6" t="s">
        <v>29</v>
      </c>
      <c r="C484" s="6" t="s">
        <v>5</v>
      </c>
      <c r="D484" s="6" t="s">
        <v>95</v>
      </c>
      <c r="E484" s="8">
        <v>55.049746640905092</v>
      </c>
      <c r="F484" s="8">
        <v>30.841058170167049</v>
      </c>
      <c r="G484" s="8">
        <v>109.36555944037386</v>
      </c>
      <c r="H484" s="8">
        <v>108.08857474525716</v>
      </c>
      <c r="I484" s="17">
        <v>85.890804811072144</v>
      </c>
      <c r="J484" s="8">
        <v>195.256364251446</v>
      </c>
      <c r="K484" s="8">
        <v>303.34493899670315</v>
      </c>
      <c r="L484" s="2">
        <v>5894.5530000000017</v>
      </c>
      <c r="M484" s="15">
        <v>9.3390875679470655E-3</v>
      </c>
      <c r="N484" s="21">
        <v>1.4571215970247806E-2</v>
      </c>
      <c r="O484" s="15">
        <v>3.3124880589155095E-2</v>
      </c>
    </row>
    <row r="485" spans="1:15" x14ac:dyDescent="0.25">
      <c r="A485" s="6">
        <v>51790</v>
      </c>
      <c r="B485" s="6" t="s">
        <v>91</v>
      </c>
      <c r="C485" s="6" t="s">
        <v>5</v>
      </c>
      <c r="D485" s="6" t="s">
        <v>95</v>
      </c>
      <c r="E485" s="8">
        <v>19.349361266246571</v>
      </c>
      <c r="F485" s="8">
        <v>10.424974830540361</v>
      </c>
      <c r="G485" s="8">
        <v>43.115801408235221</v>
      </c>
      <c r="H485" s="8">
        <v>33.456517906251648</v>
      </c>
      <c r="I485" s="17">
        <v>29.774336096786932</v>
      </c>
      <c r="J485" s="8">
        <v>72.890137505022153</v>
      </c>
      <c r="K485" s="8">
        <v>106.3466554112738</v>
      </c>
      <c r="L485" s="2">
        <v>964.09799999999996</v>
      </c>
      <c r="M485" s="15">
        <v>2.0069911218824822E-2</v>
      </c>
      <c r="N485" s="21">
        <v>3.0883101195922958E-2</v>
      </c>
      <c r="O485" s="15">
        <v>7.5604489901464539E-2</v>
      </c>
    </row>
    <row r="486" spans="1:15" x14ac:dyDescent="0.25">
      <c r="A486" s="6">
        <v>51800</v>
      </c>
      <c r="B486" s="6" t="s">
        <v>30</v>
      </c>
      <c r="C486" s="6" t="s">
        <v>5</v>
      </c>
      <c r="D486" s="6" t="s">
        <v>95</v>
      </c>
      <c r="E486" s="8">
        <v>94.368726273101032</v>
      </c>
      <c r="F486" s="8">
        <v>44.187772398452552</v>
      </c>
      <c r="G486" s="8">
        <v>128.50224162845981</v>
      </c>
      <c r="H486" s="8">
        <v>134.05881581310231</v>
      </c>
      <c r="I486" s="17">
        <v>138.55649867155358</v>
      </c>
      <c r="J486" s="8">
        <v>267.05874030001337</v>
      </c>
      <c r="K486" s="8">
        <v>401.11755611311571</v>
      </c>
      <c r="L486" s="2">
        <v>2891.8640000000005</v>
      </c>
      <c r="M486" s="15">
        <v>3.2632491110612748E-2</v>
      </c>
      <c r="N486" s="21">
        <v>4.7912522397856039E-2</v>
      </c>
      <c r="O486" s="15">
        <v>9.2348305556559138E-2</v>
      </c>
    </row>
    <row r="487" spans="1:15" x14ac:dyDescent="0.25">
      <c r="A487" s="6">
        <v>51810</v>
      </c>
      <c r="B487" s="6" t="s">
        <v>31</v>
      </c>
      <c r="C487" s="6" t="s">
        <v>5</v>
      </c>
      <c r="D487" s="6" t="s">
        <v>95</v>
      </c>
      <c r="E487" s="8">
        <v>92.545809314448604</v>
      </c>
      <c r="F487" s="8">
        <v>56.477016256108712</v>
      </c>
      <c r="G487" s="8">
        <v>235.53944659476952</v>
      </c>
      <c r="H487" s="8">
        <v>378.10434965299351</v>
      </c>
      <c r="I487" s="17">
        <v>149.0228255705573</v>
      </c>
      <c r="J487" s="8">
        <v>384.56227216532682</v>
      </c>
      <c r="K487" s="8">
        <v>762.66662181832032</v>
      </c>
      <c r="L487" s="2">
        <v>5499.9570000000012</v>
      </c>
      <c r="M487" s="15">
        <v>1.6826642338194385E-2</v>
      </c>
      <c r="N487" s="21">
        <v>2.7095271030402105E-2</v>
      </c>
      <c r="O487" s="15">
        <v>6.9920959775744931E-2</v>
      </c>
    </row>
    <row r="488" spans="1:15" x14ac:dyDescent="0.25">
      <c r="A488" s="6">
        <v>51820</v>
      </c>
      <c r="B488" s="6" t="s">
        <v>92</v>
      </c>
      <c r="C488" s="6" t="s">
        <v>5</v>
      </c>
      <c r="D488" s="6" t="s">
        <v>95</v>
      </c>
      <c r="E488" s="8">
        <v>8.9664417881342917</v>
      </c>
      <c r="F488" s="8">
        <v>5.5191768992627406</v>
      </c>
      <c r="G488" s="8">
        <v>23.302382766341797</v>
      </c>
      <c r="H488" s="8">
        <v>20.262598653793905</v>
      </c>
      <c r="I488" s="17">
        <v>14.485618687397032</v>
      </c>
      <c r="J488" s="8">
        <v>37.788001453738829</v>
      </c>
      <c r="K488" s="8">
        <v>58.050600107532738</v>
      </c>
      <c r="L488" s="2">
        <v>861.70199999999988</v>
      </c>
      <c r="M488" s="15">
        <v>1.0405501888279583E-2</v>
      </c>
      <c r="N488" s="21">
        <v>1.681047355976548E-2</v>
      </c>
      <c r="O488" s="15">
        <v>4.3852748924499231E-2</v>
      </c>
    </row>
    <row r="489" spans="1:15" x14ac:dyDescent="0.25">
      <c r="A489" s="6">
        <v>51830</v>
      </c>
      <c r="B489" s="6" t="s">
        <v>32</v>
      </c>
      <c r="C489" s="6" t="s">
        <v>5</v>
      </c>
      <c r="D489" s="6" t="s">
        <v>95</v>
      </c>
      <c r="E489" s="8">
        <v>8.5956611990698804</v>
      </c>
      <c r="F489" s="8">
        <v>4.8652183523665053</v>
      </c>
      <c r="G489" s="8">
        <v>18.391329045011524</v>
      </c>
      <c r="H489" s="8">
        <v>16.043087987890654</v>
      </c>
      <c r="I489" s="17">
        <v>13.460879551436385</v>
      </c>
      <c r="J489" s="8">
        <v>31.852208596447909</v>
      </c>
      <c r="K489" s="8">
        <v>47.895296584338567</v>
      </c>
      <c r="L489" s="2">
        <v>258.88200000000001</v>
      </c>
      <c r="M489" s="15">
        <v>3.3203008316800245E-2</v>
      </c>
      <c r="N489" s="21">
        <v>5.1996197307794222E-2</v>
      </c>
      <c r="O489" s="15">
        <v>0.12303755609292229</v>
      </c>
    </row>
    <row r="490" spans="1:15" x14ac:dyDescent="0.25">
      <c r="A490" s="6">
        <v>51840</v>
      </c>
      <c r="B490" s="6" t="s">
        <v>93</v>
      </c>
      <c r="C490" s="6" t="s">
        <v>5</v>
      </c>
      <c r="D490" s="6" t="s">
        <v>95</v>
      </c>
      <c r="E490" s="8">
        <v>4.4329387082723839</v>
      </c>
      <c r="F490" s="8">
        <v>2.0125839825548901</v>
      </c>
      <c r="G490" s="8">
        <v>8.0453536677721065</v>
      </c>
      <c r="H490" s="8">
        <v>10.920904743684897</v>
      </c>
      <c r="I490" s="17">
        <v>6.445522690827274</v>
      </c>
      <c r="J490" s="8">
        <v>14.49087635859938</v>
      </c>
      <c r="K490" s="8">
        <v>25.41178110228428</v>
      </c>
      <c r="L490" s="2">
        <v>870.93200000000002</v>
      </c>
      <c r="M490" s="15">
        <v>5.0898792423201625E-3</v>
      </c>
      <c r="N490" s="21">
        <v>7.4007186448853341E-3</v>
      </c>
      <c r="O490" s="15">
        <v>1.6638355644986495E-2</v>
      </c>
    </row>
    <row r="491" spans="1:15" x14ac:dyDescent="0.25">
      <c r="M491" s="15"/>
    </row>
  </sheetData>
  <sortState ref="A2:N481">
    <sortCondition ref="C2:C48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65" workbookViewId="0">
      <selection activeCell="C8" sqref="C8"/>
    </sheetView>
  </sheetViews>
  <sheetFormatPr defaultRowHeight="15" x14ac:dyDescent="0.25"/>
  <cols>
    <col min="1" max="1" width="6" bestFit="1" customWidth="1"/>
    <col min="2" max="2" width="16.85546875" bestFit="1" customWidth="1"/>
    <col min="3" max="3" width="19.5703125" bestFit="1" customWidth="1"/>
    <col min="4" max="4" width="33.140625" bestFit="1" customWidth="1"/>
    <col min="5" max="5" width="24.140625" bestFit="1" customWidth="1"/>
    <col min="6" max="6" width="15.42578125" bestFit="1" customWidth="1"/>
  </cols>
  <sheetData>
    <row r="1" spans="1:6" x14ac:dyDescent="0.25">
      <c r="A1" s="9" t="s">
        <v>63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</row>
    <row r="2" spans="1:6" x14ac:dyDescent="0.25">
      <c r="A2" s="12">
        <v>51001</v>
      </c>
      <c r="B2" s="12" t="s">
        <v>111</v>
      </c>
      <c r="C2" s="12" t="s">
        <v>112</v>
      </c>
      <c r="D2" s="12" t="s">
        <v>113</v>
      </c>
      <c r="E2" s="12" t="s">
        <v>114</v>
      </c>
      <c r="F2" s="12" t="s">
        <v>115</v>
      </c>
    </row>
    <row r="3" spans="1:6" x14ac:dyDescent="0.25">
      <c r="A3" s="12">
        <v>51003</v>
      </c>
      <c r="B3" s="12" t="s">
        <v>116</v>
      </c>
      <c r="C3" s="12" t="s">
        <v>117</v>
      </c>
      <c r="D3" s="12" t="s">
        <v>118</v>
      </c>
      <c r="E3" s="12" t="s">
        <v>119</v>
      </c>
      <c r="F3" s="12" t="s">
        <v>120</v>
      </c>
    </row>
    <row r="4" spans="1:6" x14ac:dyDescent="0.25">
      <c r="A4" s="12">
        <v>51005</v>
      </c>
      <c r="B4" s="12" t="s">
        <v>121</v>
      </c>
      <c r="C4" s="12" t="s">
        <v>122</v>
      </c>
      <c r="D4" s="12" t="s">
        <v>123</v>
      </c>
      <c r="E4" s="12" t="s">
        <v>124</v>
      </c>
      <c r="F4" s="12" t="s">
        <v>125</v>
      </c>
    </row>
    <row r="5" spans="1:6" x14ac:dyDescent="0.25">
      <c r="A5" s="12">
        <v>51007</v>
      </c>
      <c r="B5" s="12" t="s">
        <v>126</v>
      </c>
      <c r="C5" s="12" t="s">
        <v>127</v>
      </c>
      <c r="D5" s="12" t="s">
        <v>128</v>
      </c>
      <c r="E5" s="12" t="s">
        <v>129</v>
      </c>
      <c r="F5" s="12" t="s">
        <v>130</v>
      </c>
    </row>
    <row r="6" spans="1:6" x14ac:dyDescent="0.25">
      <c r="A6" s="12">
        <v>51009</v>
      </c>
      <c r="B6" s="12" t="s">
        <v>131</v>
      </c>
      <c r="C6" s="12" t="s">
        <v>132</v>
      </c>
      <c r="D6" s="12" t="s">
        <v>133</v>
      </c>
      <c r="E6" s="12" t="s">
        <v>134</v>
      </c>
      <c r="F6" s="12" t="s">
        <v>125</v>
      </c>
    </row>
    <row r="7" spans="1:6" x14ac:dyDescent="0.25">
      <c r="A7" s="12">
        <v>51011</v>
      </c>
      <c r="B7" s="12" t="s">
        <v>135</v>
      </c>
      <c r="C7" s="12" t="s">
        <v>136</v>
      </c>
      <c r="D7" s="12" t="s">
        <v>133</v>
      </c>
      <c r="E7" s="12" t="s">
        <v>134</v>
      </c>
      <c r="F7" s="12" t="s">
        <v>125</v>
      </c>
    </row>
    <row r="8" spans="1:6" x14ac:dyDescent="0.25">
      <c r="A8">
        <v>51013</v>
      </c>
      <c r="B8" t="s">
        <v>137</v>
      </c>
      <c r="C8" t="s">
        <v>138</v>
      </c>
      <c r="D8" t="s">
        <v>139</v>
      </c>
      <c r="E8" t="s">
        <v>140</v>
      </c>
      <c r="F8" t="s">
        <v>140</v>
      </c>
    </row>
    <row r="9" spans="1:6" x14ac:dyDescent="0.25">
      <c r="A9" s="12">
        <v>51015</v>
      </c>
      <c r="B9" s="12" t="s">
        <v>141</v>
      </c>
      <c r="C9" s="12" t="s">
        <v>142</v>
      </c>
      <c r="D9" s="12" t="s">
        <v>143</v>
      </c>
      <c r="E9" s="12" t="s">
        <v>144</v>
      </c>
      <c r="F9" s="12" t="s">
        <v>125</v>
      </c>
    </row>
    <row r="10" spans="1:6" x14ac:dyDescent="0.25">
      <c r="A10" s="12">
        <v>51017</v>
      </c>
      <c r="B10" s="12" t="s">
        <v>145</v>
      </c>
      <c r="C10" s="12" t="s">
        <v>146</v>
      </c>
      <c r="D10" s="12" t="s">
        <v>143</v>
      </c>
      <c r="E10" s="12" t="s">
        <v>124</v>
      </c>
      <c r="F10" s="12" t="s">
        <v>125</v>
      </c>
    </row>
    <row r="11" spans="1:6" x14ac:dyDescent="0.25">
      <c r="A11" s="12">
        <v>51019</v>
      </c>
      <c r="B11" s="12" t="s">
        <v>147</v>
      </c>
      <c r="C11" s="12" t="s">
        <v>148</v>
      </c>
      <c r="D11" s="12" t="s">
        <v>133</v>
      </c>
      <c r="E11" s="12" t="s">
        <v>149</v>
      </c>
      <c r="F11" s="12" t="s">
        <v>125</v>
      </c>
    </row>
    <row r="12" spans="1:6" x14ac:dyDescent="0.25">
      <c r="A12" s="12">
        <v>51023</v>
      </c>
      <c r="B12" s="12" t="s">
        <v>150</v>
      </c>
      <c r="C12" s="12" t="s">
        <v>151</v>
      </c>
      <c r="D12" s="12" t="s">
        <v>123</v>
      </c>
      <c r="E12" s="12" t="s">
        <v>152</v>
      </c>
      <c r="F12" s="12" t="s">
        <v>125</v>
      </c>
    </row>
    <row r="13" spans="1:6" x14ac:dyDescent="0.25">
      <c r="A13" s="12">
        <v>51029</v>
      </c>
      <c r="B13" s="12" t="s">
        <v>153</v>
      </c>
      <c r="C13" s="12" t="s">
        <v>154</v>
      </c>
      <c r="D13" s="12" t="s">
        <v>128</v>
      </c>
      <c r="E13" s="12" t="s">
        <v>155</v>
      </c>
      <c r="F13" s="12" t="s">
        <v>130</v>
      </c>
    </row>
    <row r="14" spans="1:6" x14ac:dyDescent="0.25">
      <c r="A14" s="12">
        <v>51031</v>
      </c>
      <c r="B14" s="12" t="s">
        <v>156</v>
      </c>
      <c r="C14" s="12" t="s">
        <v>157</v>
      </c>
      <c r="D14" s="12" t="s">
        <v>133</v>
      </c>
      <c r="E14" s="12" t="s">
        <v>134</v>
      </c>
      <c r="F14" s="12" t="s">
        <v>125</v>
      </c>
    </row>
    <row r="15" spans="1:6" x14ac:dyDescent="0.25">
      <c r="A15" s="12">
        <v>51033</v>
      </c>
      <c r="B15" s="12" t="s">
        <v>158</v>
      </c>
      <c r="C15" s="12" t="s">
        <v>159</v>
      </c>
      <c r="D15" s="12" t="s">
        <v>160</v>
      </c>
      <c r="E15" s="12" t="s">
        <v>161</v>
      </c>
      <c r="F15" s="12" t="s">
        <v>130</v>
      </c>
    </row>
    <row r="16" spans="1:6" s="12" customFormat="1" x14ac:dyDescent="0.25">
      <c r="A16" s="12">
        <v>51036</v>
      </c>
      <c r="B16" s="12" t="s">
        <v>162</v>
      </c>
      <c r="C16" s="12" t="s">
        <v>163</v>
      </c>
      <c r="D16" s="12" t="s">
        <v>164</v>
      </c>
      <c r="E16" s="12" t="s">
        <v>165</v>
      </c>
      <c r="F16" s="12" t="s">
        <v>130</v>
      </c>
    </row>
    <row r="17" spans="1:6" s="12" customFormat="1" x14ac:dyDescent="0.25">
      <c r="A17" s="12">
        <v>51041</v>
      </c>
      <c r="B17" s="12" t="s">
        <v>166</v>
      </c>
      <c r="C17" s="12" t="s">
        <v>167</v>
      </c>
      <c r="D17" s="12" t="s">
        <v>164</v>
      </c>
      <c r="E17" s="12" t="s">
        <v>168</v>
      </c>
      <c r="F17" s="12" t="s">
        <v>115</v>
      </c>
    </row>
    <row r="18" spans="1:6" s="12" customFormat="1" x14ac:dyDescent="0.25">
      <c r="A18" s="12">
        <v>51043</v>
      </c>
      <c r="B18" s="12" t="s">
        <v>169</v>
      </c>
      <c r="C18" s="12" t="s">
        <v>170</v>
      </c>
      <c r="D18" s="12" t="s">
        <v>171</v>
      </c>
      <c r="E18" s="12" t="s">
        <v>172</v>
      </c>
      <c r="F18" s="12" t="s">
        <v>125</v>
      </c>
    </row>
    <row r="19" spans="1:6" s="12" customFormat="1" x14ac:dyDescent="0.25">
      <c r="A19" s="12">
        <v>51045</v>
      </c>
      <c r="B19" s="12" t="s">
        <v>173</v>
      </c>
      <c r="C19" s="12" t="s">
        <v>174</v>
      </c>
      <c r="D19" s="12" t="s">
        <v>123</v>
      </c>
      <c r="E19" s="12" t="s">
        <v>152</v>
      </c>
      <c r="F19" s="12" t="s">
        <v>125</v>
      </c>
    </row>
    <row r="20" spans="1:6" s="12" customFormat="1" x14ac:dyDescent="0.25">
      <c r="A20" s="12">
        <v>51047</v>
      </c>
      <c r="B20" s="12" t="s">
        <v>175</v>
      </c>
      <c r="C20" s="12" t="s">
        <v>176</v>
      </c>
      <c r="D20" s="12" t="s">
        <v>177</v>
      </c>
      <c r="E20" s="12" t="s">
        <v>178</v>
      </c>
      <c r="F20" s="12" t="s">
        <v>120</v>
      </c>
    </row>
    <row r="21" spans="1:6" s="12" customFormat="1" x14ac:dyDescent="0.25">
      <c r="A21" s="12">
        <v>51049</v>
      </c>
      <c r="B21" s="12" t="s">
        <v>179</v>
      </c>
      <c r="C21" s="12" t="s">
        <v>180</v>
      </c>
      <c r="D21" s="12" t="s">
        <v>128</v>
      </c>
      <c r="E21" s="12" t="s">
        <v>155</v>
      </c>
      <c r="F21" s="12" t="s">
        <v>130</v>
      </c>
    </row>
    <row r="22" spans="1:6" s="12" customFormat="1" x14ac:dyDescent="0.25">
      <c r="A22" s="12">
        <v>51053</v>
      </c>
      <c r="B22" s="12" t="s">
        <v>181</v>
      </c>
      <c r="C22" s="12" t="s">
        <v>182</v>
      </c>
      <c r="D22" s="12" t="s">
        <v>183</v>
      </c>
      <c r="E22" s="12" t="s">
        <v>184</v>
      </c>
      <c r="F22" s="12" t="s">
        <v>115</v>
      </c>
    </row>
    <row r="23" spans="1:6" s="12" customFormat="1" x14ac:dyDescent="0.25">
      <c r="A23" s="12">
        <v>51057</v>
      </c>
      <c r="B23" s="12" t="s">
        <v>185</v>
      </c>
      <c r="C23" s="12" t="s">
        <v>186</v>
      </c>
      <c r="D23" s="12" t="s">
        <v>187</v>
      </c>
      <c r="E23" s="12" t="s">
        <v>188</v>
      </c>
      <c r="F23" s="12" t="s">
        <v>130</v>
      </c>
    </row>
    <row r="24" spans="1:6" s="12" customFormat="1" x14ac:dyDescent="0.25">
      <c r="A24" s="12">
        <v>51059</v>
      </c>
      <c r="B24" s="12" t="s">
        <v>189</v>
      </c>
      <c r="C24" s="12" t="s">
        <v>190</v>
      </c>
      <c r="D24" s="12" t="s">
        <v>139</v>
      </c>
      <c r="E24" s="12" t="s">
        <v>191</v>
      </c>
      <c r="F24" s="12" t="s">
        <v>120</v>
      </c>
    </row>
    <row r="25" spans="1:6" s="12" customFormat="1" x14ac:dyDescent="0.25">
      <c r="A25" s="12">
        <v>51061</v>
      </c>
      <c r="B25" s="12" t="s">
        <v>192</v>
      </c>
      <c r="C25" s="12" t="s">
        <v>193</v>
      </c>
      <c r="D25" s="12" t="s">
        <v>177</v>
      </c>
      <c r="E25" s="12" t="s">
        <v>194</v>
      </c>
      <c r="F25" s="12" t="s">
        <v>120</v>
      </c>
    </row>
    <row r="26" spans="1:6" s="12" customFormat="1" x14ac:dyDescent="0.25">
      <c r="A26" s="12">
        <v>51065</v>
      </c>
      <c r="B26" s="12" t="s">
        <v>195</v>
      </c>
      <c r="C26" s="12" t="s">
        <v>196</v>
      </c>
      <c r="D26" s="12" t="s">
        <v>118</v>
      </c>
      <c r="E26" s="12" t="s">
        <v>119</v>
      </c>
      <c r="F26" s="12" t="s">
        <v>120</v>
      </c>
    </row>
    <row r="27" spans="1:6" s="12" customFormat="1" x14ac:dyDescent="0.25">
      <c r="A27" s="12">
        <v>51069</v>
      </c>
      <c r="B27" s="12" t="s">
        <v>197</v>
      </c>
      <c r="C27" s="12" t="s">
        <v>198</v>
      </c>
      <c r="D27" s="12" t="s">
        <v>171</v>
      </c>
      <c r="E27" s="12" t="s">
        <v>172</v>
      </c>
      <c r="F27" s="12" t="s">
        <v>125</v>
      </c>
    </row>
    <row r="28" spans="1:6" s="12" customFormat="1" x14ac:dyDescent="0.25">
      <c r="A28" s="12">
        <v>51071</v>
      </c>
      <c r="B28" s="12" t="s">
        <v>199</v>
      </c>
      <c r="C28" s="12" t="s">
        <v>200</v>
      </c>
      <c r="D28" s="12" t="s">
        <v>201</v>
      </c>
      <c r="E28" s="12" t="s">
        <v>202</v>
      </c>
      <c r="F28" s="12" t="s">
        <v>125</v>
      </c>
    </row>
    <row r="29" spans="1:6" s="12" customFormat="1" x14ac:dyDescent="0.25">
      <c r="A29" s="12">
        <v>51073</v>
      </c>
      <c r="B29" s="12" t="s">
        <v>203</v>
      </c>
      <c r="C29" s="12" t="s">
        <v>204</v>
      </c>
      <c r="D29" s="12" t="s">
        <v>187</v>
      </c>
      <c r="E29" s="12" t="s">
        <v>205</v>
      </c>
      <c r="F29" s="12" t="s">
        <v>130</v>
      </c>
    </row>
    <row r="30" spans="1:6" s="12" customFormat="1" x14ac:dyDescent="0.25">
      <c r="A30" s="12">
        <v>51075</v>
      </c>
      <c r="B30" s="12" t="s">
        <v>206</v>
      </c>
      <c r="C30" s="12" t="s">
        <v>207</v>
      </c>
      <c r="D30" s="12" t="s">
        <v>164</v>
      </c>
      <c r="E30" s="12" t="s">
        <v>208</v>
      </c>
      <c r="F30" s="12" t="s">
        <v>130</v>
      </c>
    </row>
    <row r="31" spans="1:6" s="12" customFormat="1" x14ac:dyDescent="0.25">
      <c r="A31" s="12">
        <v>51079</v>
      </c>
      <c r="B31" s="12" t="s">
        <v>209</v>
      </c>
      <c r="C31" s="12" t="s">
        <v>210</v>
      </c>
      <c r="D31" s="12" t="s">
        <v>118</v>
      </c>
      <c r="E31" s="12" t="s">
        <v>178</v>
      </c>
      <c r="F31" s="12" t="s">
        <v>120</v>
      </c>
    </row>
    <row r="32" spans="1:6" s="12" customFormat="1" x14ac:dyDescent="0.25">
      <c r="A32" s="12">
        <v>51085</v>
      </c>
      <c r="B32" s="12" t="s">
        <v>211</v>
      </c>
      <c r="C32" s="12" t="s">
        <v>212</v>
      </c>
      <c r="D32" s="12" t="s">
        <v>164</v>
      </c>
      <c r="E32" s="12" t="s">
        <v>161</v>
      </c>
      <c r="F32" s="12" t="s">
        <v>130</v>
      </c>
    </row>
    <row r="33" spans="1:6" s="12" customFormat="1" x14ac:dyDescent="0.25">
      <c r="A33" s="12">
        <v>51087</v>
      </c>
      <c r="B33" s="12" t="s">
        <v>213</v>
      </c>
      <c r="C33" s="12" t="s">
        <v>214</v>
      </c>
      <c r="D33" s="12" t="s">
        <v>164</v>
      </c>
      <c r="E33" s="12" t="s">
        <v>215</v>
      </c>
      <c r="F33" s="12" t="s">
        <v>130</v>
      </c>
    </row>
    <row r="34" spans="1:6" s="12" customFormat="1" x14ac:dyDescent="0.25">
      <c r="A34" s="12">
        <v>51091</v>
      </c>
      <c r="B34" s="12" t="s">
        <v>216</v>
      </c>
      <c r="C34" s="12" t="s">
        <v>217</v>
      </c>
      <c r="D34" s="12" t="s">
        <v>143</v>
      </c>
      <c r="E34" s="12" t="s">
        <v>124</v>
      </c>
      <c r="F34" s="12" t="s">
        <v>125</v>
      </c>
    </row>
    <row r="35" spans="1:6" s="12" customFormat="1" x14ac:dyDescent="0.25">
      <c r="A35" s="12">
        <v>51093</v>
      </c>
      <c r="B35" s="12" t="s">
        <v>218</v>
      </c>
      <c r="C35" s="12" t="s">
        <v>219</v>
      </c>
      <c r="D35" s="12" t="s">
        <v>220</v>
      </c>
      <c r="E35" s="12" t="s">
        <v>221</v>
      </c>
      <c r="F35" s="12" t="s">
        <v>115</v>
      </c>
    </row>
    <row r="36" spans="1:6" s="12" customFormat="1" x14ac:dyDescent="0.25">
      <c r="A36" s="12">
        <v>51095</v>
      </c>
      <c r="B36" s="12" t="s">
        <v>222</v>
      </c>
      <c r="C36" s="12" t="s">
        <v>223</v>
      </c>
      <c r="D36" s="12" t="s">
        <v>220</v>
      </c>
      <c r="E36" s="12" t="s">
        <v>165</v>
      </c>
      <c r="F36" s="12" t="s">
        <v>130</v>
      </c>
    </row>
    <row r="37" spans="1:6" s="12" customFormat="1" x14ac:dyDescent="0.25">
      <c r="A37" s="12">
        <v>51097</v>
      </c>
      <c r="B37" s="12" t="s">
        <v>224</v>
      </c>
      <c r="C37" s="12" t="s">
        <v>225</v>
      </c>
      <c r="D37" s="12" t="s">
        <v>187</v>
      </c>
      <c r="E37" s="12" t="s">
        <v>188</v>
      </c>
      <c r="F37" s="12" t="s">
        <v>130</v>
      </c>
    </row>
    <row r="38" spans="1:6" s="12" customFormat="1" x14ac:dyDescent="0.25">
      <c r="A38" s="12">
        <v>51099</v>
      </c>
      <c r="B38" s="12" t="s">
        <v>226</v>
      </c>
      <c r="C38" s="12" t="s">
        <v>227</v>
      </c>
      <c r="D38" s="12" t="s">
        <v>160</v>
      </c>
      <c r="E38" s="12" t="s">
        <v>228</v>
      </c>
      <c r="F38" s="12" t="s">
        <v>130</v>
      </c>
    </row>
    <row r="39" spans="1:6" s="12" customFormat="1" x14ac:dyDescent="0.25">
      <c r="A39" s="12">
        <v>51101</v>
      </c>
      <c r="B39" s="12" t="s">
        <v>229</v>
      </c>
      <c r="C39" s="12" t="s">
        <v>230</v>
      </c>
      <c r="D39" s="12" t="s">
        <v>187</v>
      </c>
      <c r="E39" s="12" t="s">
        <v>188</v>
      </c>
      <c r="F39" s="12" t="s">
        <v>130</v>
      </c>
    </row>
    <row r="40" spans="1:6" s="12" customFormat="1" x14ac:dyDescent="0.25">
      <c r="A40" s="12">
        <v>51103</v>
      </c>
      <c r="B40" s="12" t="s">
        <v>231</v>
      </c>
      <c r="C40" s="12" t="s">
        <v>232</v>
      </c>
      <c r="D40" s="12" t="s">
        <v>233</v>
      </c>
      <c r="E40" s="12" t="s">
        <v>234</v>
      </c>
      <c r="F40" s="12" t="s">
        <v>130</v>
      </c>
    </row>
    <row r="41" spans="1:6" s="12" customFormat="1" x14ac:dyDescent="0.25">
      <c r="A41" s="12">
        <v>51107</v>
      </c>
      <c r="B41" s="12" t="s">
        <v>235</v>
      </c>
      <c r="C41" s="12" t="s">
        <v>236</v>
      </c>
      <c r="D41" s="12" t="s">
        <v>139</v>
      </c>
      <c r="E41" s="12" t="s">
        <v>237</v>
      </c>
      <c r="F41" s="12" t="s">
        <v>120</v>
      </c>
    </row>
    <row r="42" spans="1:6" s="12" customFormat="1" x14ac:dyDescent="0.25">
      <c r="A42" s="12">
        <v>51109</v>
      </c>
      <c r="B42" s="12" t="s">
        <v>238</v>
      </c>
      <c r="C42" s="12" t="s">
        <v>239</v>
      </c>
      <c r="D42" s="12" t="s">
        <v>118</v>
      </c>
      <c r="E42" s="12" t="s">
        <v>119</v>
      </c>
      <c r="F42" s="12" t="s">
        <v>120</v>
      </c>
    </row>
    <row r="43" spans="1:6" s="12" customFormat="1" x14ac:dyDescent="0.25">
      <c r="A43" s="12">
        <v>51113</v>
      </c>
      <c r="B43" s="12" t="s">
        <v>240</v>
      </c>
      <c r="C43" s="12" t="s">
        <v>241</v>
      </c>
      <c r="D43" s="12" t="s">
        <v>177</v>
      </c>
      <c r="E43" s="12" t="s">
        <v>178</v>
      </c>
      <c r="F43" s="12" t="s">
        <v>120</v>
      </c>
    </row>
    <row r="44" spans="1:6" s="12" customFormat="1" x14ac:dyDescent="0.25">
      <c r="A44" s="12">
        <v>51115</v>
      </c>
      <c r="B44" s="12" t="s">
        <v>242</v>
      </c>
      <c r="C44" s="12" t="s">
        <v>243</v>
      </c>
      <c r="D44" s="12" t="s">
        <v>187</v>
      </c>
      <c r="E44" s="12" t="s">
        <v>205</v>
      </c>
      <c r="F44" s="12" t="s">
        <v>130</v>
      </c>
    </row>
    <row r="45" spans="1:6" s="12" customFormat="1" x14ac:dyDescent="0.25">
      <c r="A45" s="12">
        <v>51119</v>
      </c>
      <c r="B45" s="12" t="s">
        <v>244</v>
      </c>
      <c r="C45" s="12" t="s">
        <v>245</v>
      </c>
      <c r="D45" s="12" t="s">
        <v>187</v>
      </c>
      <c r="E45" s="12" t="s">
        <v>205</v>
      </c>
      <c r="F45" s="12" t="s">
        <v>130</v>
      </c>
    </row>
    <row r="46" spans="1:6" s="12" customFormat="1" x14ac:dyDescent="0.25">
      <c r="A46" s="12">
        <v>51121</v>
      </c>
      <c r="B46" s="12" t="s">
        <v>246</v>
      </c>
      <c r="C46" s="12" t="s">
        <v>247</v>
      </c>
      <c r="D46" s="12" t="s">
        <v>201</v>
      </c>
      <c r="E46" s="12" t="s">
        <v>202</v>
      </c>
      <c r="F46" s="12" t="s">
        <v>125</v>
      </c>
    </row>
    <row r="47" spans="1:6" s="12" customFormat="1" x14ac:dyDescent="0.25">
      <c r="A47" s="12">
        <v>51125</v>
      </c>
      <c r="B47" s="12" t="s">
        <v>248</v>
      </c>
      <c r="C47" s="12" t="s">
        <v>249</v>
      </c>
      <c r="D47" s="12" t="s">
        <v>118</v>
      </c>
      <c r="E47" s="12" t="s">
        <v>119</v>
      </c>
      <c r="F47" s="12" t="s">
        <v>120</v>
      </c>
    </row>
    <row r="48" spans="1:6" s="12" customFormat="1" x14ac:dyDescent="0.25">
      <c r="A48" s="12">
        <v>51127</v>
      </c>
      <c r="B48" s="12" t="s">
        <v>250</v>
      </c>
      <c r="C48" s="12" t="s">
        <v>251</v>
      </c>
      <c r="D48" s="12" t="s">
        <v>164</v>
      </c>
      <c r="E48" s="12" t="s">
        <v>165</v>
      </c>
      <c r="F48" s="12" t="s">
        <v>130</v>
      </c>
    </row>
    <row r="49" spans="1:6" s="12" customFormat="1" x14ac:dyDescent="0.25">
      <c r="A49" s="12">
        <v>51131</v>
      </c>
      <c r="B49" s="12" t="s">
        <v>252</v>
      </c>
      <c r="C49" s="12" t="s">
        <v>253</v>
      </c>
      <c r="D49" s="12" t="s">
        <v>113</v>
      </c>
      <c r="E49" s="12" t="s">
        <v>114</v>
      </c>
      <c r="F49" s="12" t="s">
        <v>115</v>
      </c>
    </row>
    <row r="50" spans="1:6" s="12" customFormat="1" x14ac:dyDescent="0.25">
      <c r="A50" s="12">
        <v>51133</v>
      </c>
      <c r="B50" s="12" t="s">
        <v>254</v>
      </c>
      <c r="C50" s="12" t="s">
        <v>255</v>
      </c>
      <c r="D50" s="12" t="s">
        <v>233</v>
      </c>
      <c r="E50" s="12" t="s">
        <v>234</v>
      </c>
      <c r="F50" s="12" t="s">
        <v>130</v>
      </c>
    </row>
    <row r="51" spans="1:6" s="12" customFormat="1" x14ac:dyDescent="0.25">
      <c r="A51" s="12">
        <v>51135</v>
      </c>
      <c r="B51" s="12" t="s">
        <v>256</v>
      </c>
      <c r="C51" s="12" t="s">
        <v>257</v>
      </c>
      <c r="D51" s="12" t="s">
        <v>128</v>
      </c>
      <c r="E51" s="12" t="s">
        <v>129</v>
      </c>
      <c r="F51" s="12" t="s">
        <v>130</v>
      </c>
    </row>
    <row r="52" spans="1:6" s="12" customFormat="1" x14ac:dyDescent="0.25">
      <c r="A52" s="12">
        <v>51137</v>
      </c>
      <c r="B52" s="12" t="s">
        <v>258</v>
      </c>
      <c r="C52" s="12" t="s">
        <v>259</v>
      </c>
      <c r="D52" s="12" t="s">
        <v>177</v>
      </c>
      <c r="E52" s="12" t="s">
        <v>178</v>
      </c>
      <c r="F52" s="12" t="s">
        <v>120</v>
      </c>
    </row>
    <row r="53" spans="1:6" s="12" customFormat="1" x14ac:dyDescent="0.25">
      <c r="A53" s="12">
        <v>51139</v>
      </c>
      <c r="B53" s="12" t="s">
        <v>260</v>
      </c>
      <c r="C53" s="12" t="s">
        <v>261</v>
      </c>
      <c r="D53" s="12" t="s">
        <v>171</v>
      </c>
      <c r="E53" s="12" t="s">
        <v>262</v>
      </c>
      <c r="F53" s="12" t="s">
        <v>125</v>
      </c>
    </row>
    <row r="54" spans="1:6" s="12" customFormat="1" x14ac:dyDescent="0.25">
      <c r="A54" s="12">
        <v>51145</v>
      </c>
      <c r="B54" s="12" t="s">
        <v>263</v>
      </c>
      <c r="C54" s="12" t="s">
        <v>264</v>
      </c>
      <c r="D54" s="12" t="s">
        <v>164</v>
      </c>
      <c r="E54" s="12" t="s">
        <v>208</v>
      </c>
      <c r="F54" s="12" t="s">
        <v>130</v>
      </c>
    </row>
    <row r="55" spans="1:6" s="12" customFormat="1" x14ac:dyDescent="0.25">
      <c r="A55" s="12">
        <v>51147</v>
      </c>
      <c r="B55" s="12" t="s">
        <v>265</v>
      </c>
      <c r="C55" s="12" t="s">
        <v>266</v>
      </c>
      <c r="D55" s="12" t="s">
        <v>128</v>
      </c>
      <c r="E55" s="12" t="s">
        <v>129</v>
      </c>
      <c r="F55" s="12" t="s">
        <v>130</v>
      </c>
    </row>
    <row r="56" spans="1:6" s="12" customFormat="1" x14ac:dyDescent="0.25">
      <c r="A56" s="12">
        <v>51149</v>
      </c>
      <c r="B56" s="12" t="s">
        <v>267</v>
      </c>
      <c r="C56" s="12" t="s">
        <v>268</v>
      </c>
      <c r="D56" s="12" t="s">
        <v>183</v>
      </c>
      <c r="E56" s="12" t="s">
        <v>168</v>
      </c>
      <c r="F56" s="12" t="s">
        <v>115</v>
      </c>
    </row>
    <row r="57" spans="1:6" s="12" customFormat="1" x14ac:dyDescent="0.25">
      <c r="A57" s="12">
        <v>51153</v>
      </c>
      <c r="B57" s="12" t="s">
        <v>269</v>
      </c>
      <c r="C57" s="12" t="s">
        <v>270</v>
      </c>
      <c r="D57" s="12" t="s">
        <v>139</v>
      </c>
      <c r="E57" s="12" t="s">
        <v>271</v>
      </c>
      <c r="F57" s="12" t="s">
        <v>120</v>
      </c>
    </row>
    <row r="58" spans="1:6" s="12" customFormat="1" x14ac:dyDescent="0.25">
      <c r="A58" s="12">
        <v>51157</v>
      </c>
      <c r="B58" s="12" t="s">
        <v>272</v>
      </c>
      <c r="C58" s="12" t="s">
        <v>273</v>
      </c>
      <c r="D58" s="12" t="s">
        <v>177</v>
      </c>
      <c r="E58" s="12" t="s">
        <v>178</v>
      </c>
      <c r="F58" s="12" t="s">
        <v>120</v>
      </c>
    </row>
    <row r="59" spans="1:6" s="12" customFormat="1" x14ac:dyDescent="0.25">
      <c r="A59" s="12">
        <v>51159</v>
      </c>
      <c r="B59" s="12" t="s">
        <v>274</v>
      </c>
      <c r="C59" s="12" t="s">
        <v>275</v>
      </c>
      <c r="D59" s="12" t="s">
        <v>233</v>
      </c>
      <c r="E59" s="12" t="s">
        <v>234</v>
      </c>
      <c r="F59" s="12" t="s">
        <v>130</v>
      </c>
    </row>
    <row r="60" spans="1:6" s="12" customFormat="1" x14ac:dyDescent="0.25">
      <c r="A60" s="12">
        <v>51161</v>
      </c>
      <c r="B60" s="12" t="s">
        <v>276</v>
      </c>
      <c r="C60" s="12" t="s">
        <v>277</v>
      </c>
      <c r="D60" s="12" t="s">
        <v>123</v>
      </c>
      <c r="E60" s="12" t="s">
        <v>278</v>
      </c>
      <c r="F60" s="12" t="s">
        <v>125</v>
      </c>
    </row>
    <row r="61" spans="1:6" s="12" customFormat="1" x14ac:dyDescent="0.25">
      <c r="A61" s="12">
        <v>51163</v>
      </c>
      <c r="B61" s="12" t="s">
        <v>279</v>
      </c>
      <c r="C61" s="12" t="s">
        <v>280</v>
      </c>
      <c r="D61" s="12" t="s">
        <v>143</v>
      </c>
      <c r="E61" s="12" t="s">
        <v>281</v>
      </c>
      <c r="F61" s="12" t="s">
        <v>125</v>
      </c>
    </row>
    <row r="62" spans="1:6" s="12" customFormat="1" x14ac:dyDescent="0.25">
      <c r="A62" s="12">
        <v>51165</v>
      </c>
      <c r="B62" s="12" t="s">
        <v>282</v>
      </c>
      <c r="C62" s="12" t="s">
        <v>283</v>
      </c>
      <c r="D62" s="12" t="s">
        <v>143</v>
      </c>
      <c r="E62" s="12" t="s">
        <v>262</v>
      </c>
      <c r="F62" s="12" t="s">
        <v>125</v>
      </c>
    </row>
    <row r="63" spans="1:6" s="12" customFormat="1" x14ac:dyDescent="0.25">
      <c r="A63" s="12">
        <v>51171</v>
      </c>
      <c r="B63" s="12" t="s">
        <v>284</v>
      </c>
      <c r="C63" s="12" t="s">
        <v>285</v>
      </c>
      <c r="D63" s="12" t="s">
        <v>171</v>
      </c>
      <c r="E63" s="12" t="s">
        <v>172</v>
      </c>
      <c r="F63" s="12" t="s">
        <v>125</v>
      </c>
    </row>
    <row r="64" spans="1:6" s="12" customFormat="1" x14ac:dyDescent="0.25">
      <c r="A64" s="12">
        <v>51177</v>
      </c>
      <c r="B64" s="12" t="s">
        <v>286</v>
      </c>
      <c r="C64" s="12" t="s">
        <v>287</v>
      </c>
      <c r="D64" s="12" t="s">
        <v>160</v>
      </c>
      <c r="E64" s="12" t="s">
        <v>228</v>
      </c>
      <c r="F64" s="12" t="s">
        <v>130</v>
      </c>
    </row>
    <row r="65" spans="1:6" s="12" customFormat="1" x14ac:dyDescent="0.25">
      <c r="A65" s="12">
        <v>51179</v>
      </c>
      <c r="B65" s="12" t="s">
        <v>288</v>
      </c>
      <c r="C65" s="12" t="s">
        <v>289</v>
      </c>
      <c r="D65" s="12" t="s">
        <v>160</v>
      </c>
      <c r="E65" s="12" t="s">
        <v>228</v>
      </c>
      <c r="F65" s="12" t="s">
        <v>130</v>
      </c>
    </row>
    <row r="66" spans="1:6" s="12" customFormat="1" x14ac:dyDescent="0.25">
      <c r="A66" s="12">
        <v>51181</v>
      </c>
      <c r="B66" s="12" t="s">
        <v>290</v>
      </c>
      <c r="C66" s="12" t="s">
        <v>291</v>
      </c>
      <c r="D66" s="12" t="s">
        <v>220</v>
      </c>
      <c r="E66" s="12" t="s">
        <v>221</v>
      </c>
      <c r="F66" s="12" t="s">
        <v>115</v>
      </c>
    </row>
    <row r="67" spans="1:6" s="12" customFormat="1" x14ac:dyDescent="0.25">
      <c r="A67" s="12">
        <v>51187</v>
      </c>
      <c r="B67" s="12" t="s">
        <v>292</v>
      </c>
      <c r="C67" s="12" t="s">
        <v>293</v>
      </c>
      <c r="D67" s="12" t="s">
        <v>171</v>
      </c>
      <c r="E67" s="12" t="s">
        <v>172</v>
      </c>
      <c r="F67" s="12" t="s">
        <v>125</v>
      </c>
    </row>
    <row r="68" spans="1:6" s="12" customFormat="1" x14ac:dyDescent="0.25">
      <c r="A68" s="12">
        <v>51193</v>
      </c>
      <c r="B68" s="12" t="s">
        <v>294</v>
      </c>
      <c r="C68" s="12" t="s">
        <v>295</v>
      </c>
      <c r="D68" s="12" t="s">
        <v>233</v>
      </c>
      <c r="E68" s="12" t="s">
        <v>234</v>
      </c>
      <c r="F68" s="12" t="s">
        <v>130</v>
      </c>
    </row>
    <row r="69" spans="1:6" s="12" customFormat="1" x14ac:dyDescent="0.25">
      <c r="A69" s="12">
        <v>51199</v>
      </c>
      <c r="B69" s="12" t="s">
        <v>296</v>
      </c>
      <c r="C69" s="12" t="s">
        <v>297</v>
      </c>
      <c r="D69" s="12" t="s">
        <v>220</v>
      </c>
      <c r="E69" s="12" t="s">
        <v>165</v>
      </c>
      <c r="F69" s="12" t="s">
        <v>130</v>
      </c>
    </row>
    <row r="70" spans="1:6" s="12" customFormat="1" x14ac:dyDescent="0.25">
      <c r="A70">
        <v>51510</v>
      </c>
      <c r="B70" t="s">
        <v>298</v>
      </c>
      <c r="C70" t="s">
        <v>299</v>
      </c>
      <c r="D70" t="s">
        <v>139</v>
      </c>
      <c r="E70" t="s">
        <v>140</v>
      </c>
      <c r="F70" t="s">
        <v>140</v>
      </c>
    </row>
    <row r="71" spans="1:6" s="12" customFormat="1" x14ac:dyDescent="0.25">
      <c r="A71" s="12">
        <v>51530</v>
      </c>
      <c r="B71" s="12" t="s">
        <v>300</v>
      </c>
      <c r="C71" s="12" t="s">
        <v>301</v>
      </c>
      <c r="D71" s="12" t="s">
        <v>143</v>
      </c>
      <c r="E71" s="12" t="s">
        <v>281</v>
      </c>
      <c r="F71" s="12" t="s">
        <v>125</v>
      </c>
    </row>
    <row r="72" spans="1:6" s="12" customFormat="1" x14ac:dyDescent="0.25">
      <c r="A72" s="12">
        <v>51540</v>
      </c>
      <c r="B72" s="12" t="s">
        <v>302</v>
      </c>
      <c r="C72" s="12" t="s">
        <v>303</v>
      </c>
      <c r="D72" s="12" t="s">
        <v>118</v>
      </c>
      <c r="E72" s="12" t="s">
        <v>119</v>
      </c>
      <c r="F72" s="12" t="s">
        <v>120</v>
      </c>
    </row>
    <row r="73" spans="1:6" s="12" customFormat="1" x14ac:dyDescent="0.25">
      <c r="A73" s="12">
        <v>51550</v>
      </c>
      <c r="B73" s="12" t="s">
        <v>304</v>
      </c>
      <c r="C73" s="12" t="s">
        <v>305</v>
      </c>
      <c r="D73" s="12" t="s">
        <v>220</v>
      </c>
      <c r="E73" s="12" t="s">
        <v>306</v>
      </c>
      <c r="F73" s="12" t="s">
        <v>115</v>
      </c>
    </row>
    <row r="74" spans="1:6" s="12" customFormat="1" x14ac:dyDescent="0.25">
      <c r="A74">
        <v>51570</v>
      </c>
      <c r="B74" t="s">
        <v>307</v>
      </c>
      <c r="C74" t="s">
        <v>308</v>
      </c>
      <c r="D74" t="s">
        <v>183</v>
      </c>
      <c r="E74" t="s">
        <v>140</v>
      </c>
      <c r="F74" t="s">
        <v>140</v>
      </c>
    </row>
    <row r="75" spans="1:6" s="12" customFormat="1" x14ac:dyDescent="0.25">
      <c r="A75" s="12">
        <v>51580</v>
      </c>
      <c r="B75" s="12" t="s">
        <v>309</v>
      </c>
      <c r="C75" s="12" t="s">
        <v>310</v>
      </c>
      <c r="D75" s="12" t="s">
        <v>123</v>
      </c>
      <c r="E75" s="12" t="s">
        <v>124</v>
      </c>
      <c r="F75" s="12" t="s">
        <v>125</v>
      </c>
    </row>
    <row r="76" spans="1:6" s="12" customFormat="1" x14ac:dyDescent="0.25">
      <c r="A76">
        <v>51600</v>
      </c>
      <c r="B76" t="s">
        <v>311</v>
      </c>
      <c r="C76" t="s">
        <v>312</v>
      </c>
      <c r="D76" t="s">
        <v>139</v>
      </c>
      <c r="E76" t="s">
        <v>140</v>
      </c>
      <c r="F76" t="s">
        <v>140</v>
      </c>
    </row>
    <row r="77" spans="1:6" s="12" customFormat="1" x14ac:dyDescent="0.25">
      <c r="A77">
        <v>51610</v>
      </c>
      <c r="B77" t="s">
        <v>313</v>
      </c>
      <c r="C77" t="s">
        <v>314</v>
      </c>
      <c r="D77" t="s">
        <v>139</v>
      </c>
      <c r="E77" t="s">
        <v>140</v>
      </c>
      <c r="F77" t="s">
        <v>140</v>
      </c>
    </row>
    <row r="78" spans="1:6" s="12" customFormat="1" x14ac:dyDescent="0.25">
      <c r="A78" s="12">
        <v>51630</v>
      </c>
      <c r="B78" s="12" t="s">
        <v>315</v>
      </c>
      <c r="C78" s="12" t="s">
        <v>316</v>
      </c>
      <c r="D78" s="12" t="s">
        <v>160</v>
      </c>
      <c r="E78" s="12" t="s">
        <v>228</v>
      </c>
      <c r="F78" s="12" t="s">
        <v>130</v>
      </c>
    </row>
    <row r="79" spans="1:6" s="12" customFormat="1" x14ac:dyDescent="0.25">
      <c r="A79">
        <v>51650</v>
      </c>
      <c r="B79" t="s">
        <v>317</v>
      </c>
      <c r="C79" t="s">
        <v>318</v>
      </c>
      <c r="D79" t="s">
        <v>220</v>
      </c>
      <c r="E79" t="s">
        <v>140</v>
      </c>
      <c r="F79" t="s">
        <v>140</v>
      </c>
    </row>
    <row r="80" spans="1:6" s="12" customFormat="1" x14ac:dyDescent="0.25">
      <c r="A80" s="12">
        <v>51660</v>
      </c>
      <c r="B80" s="12" t="s">
        <v>319</v>
      </c>
      <c r="C80" s="12" t="s">
        <v>320</v>
      </c>
      <c r="D80" s="12" t="s">
        <v>143</v>
      </c>
      <c r="E80" s="12" t="s">
        <v>262</v>
      </c>
      <c r="F80" s="12" t="s">
        <v>125</v>
      </c>
    </row>
    <row r="81" spans="1:6" s="12" customFormat="1" x14ac:dyDescent="0.25">
      <c r="A81">
        <v>51670</v>
      </c>
      <c r="B81" t="s">
        <v>321</v>
      </c>
      <c r="C81" t="s">
        <v>322</v>
      </c>
      <c r="D81" t="s">
        <v>183</v>
      </c>
      <c r="E81" t="s">
        <v>140</v>
      </c>
      <c r="F81" t="s">
        <v>140</v>
      </c>
    </row>
    <row r="82" spans="1:6" s="12" customFormat="1" x14ac:dyDescent="0.25">
      <c r="A82" s="12">
        <v>51678</v>
      </c>
      <c r="B82" s="12" t="s">
        <v>323</v>
      </c>
      <c r="C82" s="12" t="s">
        <v>324</v>
      </c>
      <c r="D82" s="12" t="s">
        <v>143</v>
      </c>
      <c r="E82" s="12" t="s">
        <v>281</v>
      </c>
      <c r="F82" s="12" t="s">
        <v>125</v>
      </c>
    </row>
    <row r="83" spans="1:6" s="12" customFormat="1" x14ac:dyDescent="0.25">
      <c r="A83" s="12">
        <v>51680</v>
      </c>
      <c r="B83" s="12" t="s">
        <v>325</v>
      </c>
      <c r="C83" s="12" t="s">
        <v>326</v>
      </c>
      <c r="D83" s="12" t="s">
        <v>133</v>
      </c>
      <c r="E83" s="12" t="s">
        <v>134</v>
      </c>
      <c r="F83" s="12" t="s">
        <v>125</v>
      </c>
    </row>
    <row r="84" spans="1:6" s="12" customFormat="1" x14ac:dyDescent="0.25">
      <c r="A84">
        <v>51683</v>
      </c>
      <c r="B84" t="s">
        <v>327</v>
      </c>
      <c r="C84" t="s">
        <v>328</v>
      </c>
      <c r="D84" t="s">
        <v>139</v>
      </c>
      <c r="E84" t="s">
        <v>140</v>
      </c>
      <c r="F84" t="s">
        <v>140</v>
      </c>
    </row>
    <row r="85" spans="1:6" s="12" customFormat="1" x14ac:dyDescent="0.25">
      <c r="A85">
        <v>51685</v>
      </c>
      <c r="B85" t="s">
        <v>329</v>
      </c>
      <c r="C85" t="s">
        <v>330</v>
      </c>
      <c r="D85" t="s">
        <v>139</v>
      </c>
      <c r="E85" t="s">
        <v>140</v>
      </c>
      <c r="F85" t="s">
        <v>140</v>
      </c>
    </row>
    <row r="86" spans="1:6" s="12" customFormat="1" x14ac:dyDescent="0.25">
      <c r="A86">
        <v>51700</v>
      </c>
      <c r="B86" t="s">
        <v>331</v>
      </c>
      <c r="C86" t="s">
        <v>332</v>
      </c>
      <c r="D86" t="s">
        <v>220</v>
      </c>
      <c r="E86" t="s">
        <v>140</v>
      </c>
      <c r="F86" t="s">
        <v>140</v>
      </c>
    </row>
    <row r="87" spans="1:6" s="12" customFormat="1" x14ac:dyDescent="0.25">
      <c r="A87">
        <v>51710</v>
      </c>
      <c r="B87" t="s">
        <v>333</v>
      </c>
      <c r="C87" t="s">
        <v>334</v>
      </c>
      <c r="D87" t="s">
        <v>220</v>
      </c>
      <c r="E87" t="s">
        <v>140</v>
      </c>
      <c r="F87" t="s">
        <v>140</v>
      </c>
    </row>
    <row r="88" spans="1:6" s="12" customFormat="1" x14ac:dyDescent="0.25">
      <c r="A88" s="12">
        <v>51730</v>
      </c>
      <c r="B88" s="12" t="s">
        <v>335</v>
      </c>
      <c r="C88" s="12" t="s">
        <v>336</v>
      </c>
      <c r="D88" s="12" t="s">
        <v>183</v>
      </c>
      <c r="E88" s="12" t="s">
        <v>184</v>
      </c>
      <c r="F88" s="12" t="s">
        <v>115</v>
      </c>
    </row>
    <row r="89" spans="1:6" s="12" customFormat="1" x14ac:dyDescent="0.25">
      <c r="A89">
        <v>51735</v>
      </c>
      <c r="B89" t="s">
        <v>337</v>
      </c>
      <c r="C89" t="s">
        <v>338</v>
      </c>
      <c r="D89" t="s">
        <v>220</v>
      </c>
      <c r="E89" t="s">
        <v>140</v>
      </c>
      <c r="F89" t="s">
        <v>140</v>
      </c>
    </row>
    <row r="90" spans="1:6" s="12" customFormat="1" x14ac:dyDescent="0.25">
      <c r="A90">
        <v>51740</v>
      </c>
      <c r="B90" t="s">
        <v>339</v>
      </c>
      <c r="C90" t="s">
        <v>340</v>
      </c>
      <c r="D90" t="s">
        <v>220</v>
      </c>
      <c r="E90" t="s">
        <v>140</v>
      </c>
      <c r="F90" t="s">
        <v>140</v>
      </c>
    </row>
    <row r="91" spans="1:6" s="12" customFormat="1" x14ac:dyDescent="0.25">
      <c r="A91">
        <v>51760</v>
      </c>
      <c r="B91" t="s">
        <v>341</v>
      </c>
      <c r="C91" t="s">
        <v>342</v>
      </c>
      <c r="D91" t="s">
        <v>164</v>
      </c>
      <c r="E91" t="s">
        <v>140</v>
      </c>
      <c r="F91" t="s">
        <v>140</v>
      </c>
    </row>
    <row r="92" spans="1:6" s="12" customFormat="1" x14ac:dyDescent="0.25">
      <c r="A92" s="12">
        <v>51790</v>
      </c>
      <c r="B92" s="12" t="s">
        <v>343</v>
      </c>
      <c r="C92" s="12" t="s">
        <v>344</v>
      </c>
      <c r="D92" s="12" t="s">
        <v>143</v>
      </c>
      <c r="E92" s="12" t="s">
        <v>144</v>
      </c>
      <c r="F92" s="12" t="s">
        <v>125</v>
      </c>
    </row>
    <row r="93" spans="1:6" s="12" customFormat="1" x14ac:dyDescent="0.25">
      <c r="A93" s="12">
        <v>51800</v>
      </c>
      <c r="B93" s="12" t="s">
        <v>345</v>
      </c>
      <c r="C93" s="12" t="s">
        <v>346</v>
      </c>
      <c r="D93" s="12" t="s">
        <v>220</v>
      </c>
      <c r="E93" s="12" t="s">
        <v>221</v>
      </c>
      <c r="F93" s="12" t="s">
        <v>115</v>
      </c>
    </row>
    <row r="94" spans="1:6" s="12" customFormat="1" x14ac:dyDescent="0.25">
      <c r="A94" s="12">
        <v>51810</v>
      </c>
      <c r="B94" s="12" t="s">
        <v>347</v>
      </c>
      <c r="C94" s="12" t="s">
        <v>348</v>
      </c>
      <c r="D94" s="12" t="s">
        <v>220</v>
      </c>
      <c r="E94" s="12" t="s">
        <v>306</v>
      </c>
      <c r="F94" s="12" t="s">
        <v>115</v>
      </c>
    </row>
    <row r="95" spans="1:6" s="12" customFormat="1" x14ac:dyDescent="0.25">
      <c r="A95" s="12">
        <v>51820</v>
      </c>
      <c r="B95" s="12" t="s">
        <v>349</v>
      </c>
      <c r="C95" s="12" t="s">
        <v>350</v>
      </c>
      <c r="D95" s="12" t="s">
        <v>143</v>
      </c>
      <c r="E95" s="12" t="s">
        <v>144</v>
      </c>
      <c r="F95" s="12" t="s">
        <v>125</v>
      </c>
    </row>
    <row r="96" spans="1:6" s="12" customFormat="1" x14ac:dyDescent="0.25">
      <c r="A96" s="12">
        <v>51830</v>
      </c>
      <c r="B96" s="12" t="s">
        <v>351</v>
      </c>
      <c r="C96" s="12" t="s">
        <v>352</v>
      </c>
      <c r="D96" s="12" t="s">
        <v>220</v>
      </c>
      <c r="E96" s="12" t="s">
        <v>165</v>
      </c>
      <c r="F96" s="12" t="s">
        <v>130</v>
      </c>
    </row>
    <row r="97" spans="1:6" s="12" customFormat="1" x14ac:dyDescent="0.25">
      <c r="A97" s="12">
        <v>51840</v>
      </c>
      <c r="B97" s="12" t="s">
        <v>353</v>
      </c>
      <c r="C97" s="12" t="s">
        <v>354</v>
      </c>
      <c r="D97" s="12" t="s">
        <v>171</v>
      </c>
      <c r="E97" s="12" t="s">
        <v>172</v>
      </c>
      <c r="F97" s="12" t="s">
        <v>125</v>
      </c>
    </row>
  </sheetData>
  <sortState ref="A2:F97">
    <sortCondition ref="A2:A9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Bay</vt:lpstr>
      <vt:lpstr>GEO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Keeling</dc:creator>
  <cp:lastModifiedBy>VITA Program</cp:lastModifiedBy>
  <dcterms:created xsi:type="dcterms:W3CDTF">2018-03-15T14:00:52Z</dcterms:created>
  <dcterms:modified xsi:type="dcterms:W3CDTF">2019-08-07T13:23:07Z</dcterms:modified>
</cp:coreProperties>
</file>